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2024/Sausis/"/>
    </mc:Choice>
  </mc:AlternateContent>
  <xr:revisionPtr revIDLastSave="1455" documentId="13_ncr:1_{7992651B-E541-4C0A-A6E5-C55F84BB568D}" xr6:coauthVersionLast="47" xr6:coauthVersionMax="47" xr10:uidLastSave="{83031AE7-686B-4EE2-809C-88E9059308EB}"/>
  <bookViews>
    <workbookView xWindow="-120" yWindow="-120" windowWidth="29040" windowHeight="15840" tabRatio="854" activeTab="1" xr2:uid="{00000000-000D-0000-FFFF-FFFF00000000}"/>
  </bookViews>
  <sheets>
    <sheet name="2024" sheetId="4" r:id="rId1"/>
    <sheet name="Sausis" sheetId="17" r:id="rId2"/>
  </sheets>
  <definedNames>
    <definedName name="_xlnm._FilterDatabase" localSheetId="0" hidden="1">'2024'!$I$1:$I$95</definedName>
    <definedName name="_xlnm._FilterDatabase" localSheetId="1" hidden="1">Sausis!#REF!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4" l="1"/>
  <c r="E69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7" i="4"/>
  <c r="E47" i="4"/>
  <c r="F48" i="4"/>
  <c r="E48" i="4"/>
  <c r="F46" i="4"/>
  <c r="E46" i="4"/>
  <c r="F45" i="4"/>
  <c r="E45" i="4"/>
  <c r="F44" i="4"/>
  <c r="E44" i="4"/>
  <c r="F43" i="4"/>
  <c r="E43" i="4"/>
  <c r="F42" i="4"/>
  <c r="E42" i="4"/>
  <c r="F41" i="4"/>
  <c r="E41" i="4"/>
  <c r="F38" i="4"/>
  <c r="E38" i="4"/>
  <c r="F37" i="4"/>
  <c r="E37" i="4"/>
  <c r="F35" i="4"/>
  <c r="E35" i="4"/>
  <c r="F33" i="4"/>
  <c r="E33" i="4"/>
  <c r="F30" i="4"/>
  <c r="E30" i="4"/>
  <c r="F29" i="4"/>
  <c r="E29" i="4"/>
  <c r="F26" i="4"/>
  <c r="E26" i="4"/>
  <c r="F24" i="4"/>
  <c r="E24" i="4"/>
  <c r="F21" i="4"/>
  <c r="E21" i="4"/>
  <c r="F20" i="4"/>
  <c r="E20" i="4"/>
  <c r="F19" i="4"/>
  <c r="E19" i="4"/>
  <c r="F15" i="4"/>
  <c r="E15" i="4"/>
  <c r="F11" i="4"/>
  <c r="E11" i="4"/>
  <c r="F10" i="4"/>
  <c r="E10" i="4"/>
  <c r="F6" i="4"/>
  <c r="E6" i="4"/>
  <c r="F5" i="4"/>
  <c r="E5" i="4"/>
  <c r="F3" i="4"/>
  <c r="E3" i="4"/>
  <c r="F65" i="4"/>
  <c r="E65" i="4"/>
  <c r="E40" i="4"/>
  <c r="F40" i="4"/>
  <c r="F39" i="4"/>
  <c r="E39" i="4"/>
  <c r="F36" i="4"/>
  <c r="E36" i="4"/>
  <c r="F34" i="4"/>
  <c r="E34" i="4"/>
  <c r="E32" i="4"/>
  <c r="F32" i="4"/>
  <c r="F31" i="4"/>
  <c r="E31" i="4"/>
  <c r="E28" i="4"/>
  <c r="F28" i="4"/>
  <c r="F27" i="4"/>
  <c r="E27" i="4"/>
  <c r="F25" i="4"/>
  <c r="E25" i="4"/>
  <c r="E23" i="4"/>
  <c r="F23" i="4"/>
  <c r="F22" i="4"/>
  <c r="E22" i="4"/>
  <c r="E17" i="4"/>
  <c r="F17" i="4"/>
  <c r="E18" i="4"/>
  <c r="F18" i="4"/>
  <c r="F16" i="4"/>
  <c r="E16" i="4"/>
  <c r="E13" i="4"/>
  <c r="F13" i="4"/>
  <c r="E14" i="4"/>
  <c r="F14" i="4"/>
  <c r="F12" i="4"/>
  <c r="E12" i="4"/>
  <c r="E8" i="4"/>
  <c r="F8" i="4"/>
  <c r="E9" i="4"/>
  <c r="F9" i="4"/>
  <c r="F7" i="4"/>
  <c r="E7" i="4"/>
  <c r="F4" i="4"/>
  <c r="E4" i="4"/>
  <c r="F67" i="17" l="1"/>
  <c r="E67" i="17"/>
  <c r="F67" i="4" l="1"/>
  <c r="E67" i="4"/>
  <c r="E81" i="4" l="1"/>
  <c r="F81" i="4" l="1"/>
</calcChain>
</file>

<file path=xl/sharedStrings.xml><?xml version="1.0" encoding="utf-8"?>
<sst xmlns="http://schemas.openxmlformats.org/spreadsheetml/2006/main" count="604" uniqueCount="264">
  <si>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</si>
  <si>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</si>
  <si>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</si>
  <si>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</si>
  <si>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</si>
  <si>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</si>
  <si>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</si>
  <si>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</si>
  <si>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US</t>
  </si>
  <si>
    <t>Theatrical Film Distribution / WDSMPI</t>
  </si>
  <si>
    <t>LT</t>
  </si>
  <si>
    <t>Dukine Film Distribution / Universal Pictures</t>
  </si>
  <si>
    <t>ES</t>
  </si>
  <si>
    <t>ACME Film / WB</t>
  </si>
  <si>
    <t>ACME Film</t>
  </si>
  <si>
    <t>Adastra Cinema</t>
  </si>
  <si>
    <t>Europos kinas</t>
  </si>
  <si>
    <t>ACME Film / SONY</t>
  </si>
  <si>
    <t>DE</t>
  </si>
  <si>
    <t>Garsų pasaulio įrašai</t>
  </si>
  <si>
    <t>US, UK</t>
  </si>
  <si>
    <t>FR</t>
  </si>
  <si>
    <t>Theatrical Film Distribution</t>
  </si>
  <si>
    <t>Estinfilm</t>
  </si>
  <si>
    <t>UK</t>
  </si>
  <si>
    <t>A-One Films</t>
  </si>
  <si>
    <t>Sausis</t>
  </si>
  <si>
    <t xml:space="preserve">Jaunasis vadas Vinetu </t>
  </si>
  <si>
    <t>Der junge Häuptling Winnetou</t>
  </si>
  <si>
    <t>NO</t>
  </si>
  <si>
    <t>Best Film</t>
  </si>
  <si>
    <t>Drugelio Širdis</t>
  </si>
  <si>
    <t>FI</t>
  </si>
  <si>
    <t>IT</t>
  </si>
  <si>
    <t>Tigro kelionė Himalajuose</t>
  </si>
  <si>
    <t>Tigers Nest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</si>
  <si>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</si>
  <si>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</si>
  <si>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</si>
  <si>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</si>
  <si>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</si>
  <si>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</si>
  <si>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</si>
  <si>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</si>
  <si>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</si>
  <si>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</si>
  <si>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</si>
  <si>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</si>
  <si>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>–</t>
  </si>
  <si>
    <t xml:space="preserve">ACME Film </t>
  </si>
  <si>
    <t>US, CA</t>
  </si>
  <si>
    <t>Unlimited Media OÜ</t>
  </si>
  <si>
    <t>DK</t>
  </si>
  <si>
    <t>Baltic Content Media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</si>
  <si>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</si>
  <si>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</si>
  <si>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</si>
  <si>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</si>
  <si>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</si>
  <si>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</si>
  <si>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</si>
  <si>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</si>
  <si>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</si>
  <si>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</si>
  <si>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</si>
  <si>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</si>
  <si>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</si>
  <si>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</si>
  <si>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</si>
  <si>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</si>
  <si>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</si>
  <si>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</si>
  <si>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</si>
  <si>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</si>
  <si>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</si>
  <si>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</si>
  <si>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</si>
  <si>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</si>
  <si>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</si>
  <si>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</si>
  <si>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</si>
  <si>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</si>
  <si>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</si>
  <si>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</si>
  <si>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</si>
  <si>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</si>
  <si>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</si>
  <si>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</si>
  <si>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</si>
  <si>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</si>
  <si>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</si>
  <si>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</si>
  <si>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</si>
  <si>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</si>
  <si>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</si>
  <si>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</si>
  <si>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</si>
  <si>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</si>
  <si>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</si>
  <si>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</si>
  <si>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</si>
  <si>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</si>
  <si>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</si>
  <si>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</si>
  <si>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</si>
  <si>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</si>
  <si>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</si>
  <si>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</si>
  <si>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</si>
  <si>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</si>
  <si>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</si>
  <si>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</si>
  <si>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</si>
  <si>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</si>
  <si>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</si>
  <si>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</si>
  <si>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</si>
  <si>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#</t>
  </si>
  <si>
    <t>CA</t>
  </si>
  <si>
    <t>Dukine Film Distribution / Paramount Pictures</t>
  </si>
  <si>
    <t>Mavka Forest Song</t>
  </si>
  <si>
    <t>UA, US</t>
  </si>
  <si>
    <t xml:space="preserve">Openheimeris  </t>
  </si>
  <si>
    <t>Oppenheimer</t>
  </si>
  <si>
    <t>Taip toliau</t>
  </si>
  <si>
    <t xml:space="preserve">Katakas. Kelionė į ledynų kraštą </t>
  </si>
  <si>
    <t>Katak: The Brave Beluga</t>
  </si>
  <si>
    <t>Tu man nieko neprimeni</t>
  </si>
  <si>
    <t>LT, ES, SE</t>
  </si>
  <si>
    <t>9-as žingsnis</t>
  </si>
  <si>
    <t xml:space="preserve">Šunyčiai patruliai 2. Galingas filmas </t>
  </si>
  <si>
    <t xml:space="preserve"> PAW Patrol: The Mighty Movie</t>
  </si>
  <si>
    <t xml:space="preserve"> 2023-10-27</t>
  </si>
  <si>
    <t>US, FR</t>
  </si>
  <si>
    <t>Samsara</t>
  </si>
  <si>
    <t>Pirties seserys</t>
  </si>
  <si>
    <t>Savvusanna sõsarad</t>
  </si>
  <si>
    <t>EE, IS, FR</t>
  </si>
  <si>
    <t>Kino pasaka</t>
  </si>
  <si>
    <t xml:space="preserve">Bado žaidynės: Sakmė apie strazdą ir gyvatę </t>
  </si>
  <si>
    <t>Hunger Games: The Ballad of Songbirds and Snakes</t>
  </si>
  <si>
    <t>Džiunglių būrys 2</t>
  </si>
  <si>
    <t>Jungle Bunch 2 (Les as de la Jungle 2)</t>
  </si>
  <si>
    <t>Gurmaniška aistra</t>
  </si>
  <si>
    <t>Pot au Feu de Dodin Bouffant</t>
  </si>
  <si>
    <t>Napoleonas</t>
  </si>
  <si>
    <t>Napoleon</t>
  </si>
  <si>
    <t xml:space="preserve">Praėję gyvenimai </t>
  </si>
  <si>
    <t>Past lives</t>
  </si>
  <si>
    <t>US, KR</t>
  </si>
  <si>
    <t xml:space="preserve">Noras  </t>
  </si>
  <si>
    <t>Wish</t>
  </si>
  <si>
    <t>Homo Sovieticus</t>
  </si>
  <si>
    <t>Monoklis</t>
  </si>
  <si>
    <t xml:space="preserve">Nukritę lapai </t>
  </si>
  <si>
    <t>Kuolleet lehdet</t>
  </si>
  <si>
    <t>Čiulbanti siela</t>
  </si>
  <si>
    <t>Ingeborga Bachmann. Kelionė į dykumą</t>
  </si>
  <si>
    <t>Ingeborg Bachmann – Reise In Die Wüste</t>
  </si>
  <si>
    <t>CH, DE</t>
  </si>
  <si>
    <t>Club zero</t>
  </si>
  <si>
    <t>AU, UK, DE, FR</t>
  </si>
  <si>
    <t>Puikios dienos</t>
  </si>
  <si>
    <t>Perfect days</t>
  </si>
  <si>
    <t>JP, DE</t>
  </si>
  <si>
    <t>Parko stebuklai (The Inseparables)</t>
  </si>
  <si>
    <t>ES, FR, BE</t>
  </si>
  <si>
    <t>Migration</t>
  </si>
  <si>
    <t xml:space="preserve">Didžioji ančių kelionė  </t>
  </si>
  <si>
    <t xml:space="preserve">Kalėdos Batsiuvių gatvėje </t>
  </si>
  <si>
    <t>Christmas on Cobbler Street</t>
  </si>
  <si>
    <t xml:space="preserve">Kentervilio pilies vaiduoklis  </t>
  </si>
  <si>
    <t>The Canterville Ghost</t>
  </si>
  <si>
    <t xml:space="preserve">Šėtono garbintojai  </t>
  </si>
  <si>
    <t>Lord of Misrule</t>
  </si>
  <si>
    <t xml:space="preserve">Rūmai  </t>
  </si>
  <si>
    <t>The Palace</t>
  </si>
  <si>
    <t>IT, FR, PL</t>
  </si>
  <si>
    <t xml:space="preserve">Elfų kerštas  </t>
  </si>
  <si>
    <t>There's Something in the Barn</t>
  </si>
  <si>
    <t>FI, NO</t>
  </si>
  <si>
    <t>Milijonieriaus palikimas</t>
  </si>
  <si>
    <t>Vabalo filmai</t>
  </si>
  <si>
    <t>Sielų aukcionas. Neįtikėtina Auroros Mardiganian istorija</t>
  </si>
  <si>
    <t>Broom Films</t>
  </si>
  <si>
    <t>AM, DE, LT</t>
  </si>
  <si>
    <t>LV, LT, CZ</t>
  </si>
  <si>
    <t>Ernest et Célestine: Le voyage en Charabie</t>
  </si>
  <si>
    <t xml:space="preserve">Ernestas ir Selestina: Kelionė į Šaradiją  </t>
  </si>
  <si>
    <t>FR, LU</t>
  </si>
  <si>
    <t xml:space="preserve">Tiesiog super!  </t>
  </si>
  <si>
    <t>Helt super</t>
  </si>
  <si>
    <t xml:space="preserve">Vonka </t>
  </si>
  <si>
    <t xml:space="preserve"> Wonka</t>
  </si>
  <si>
    <t xml:space="preserve">Akvamenas 2: Prarasta karalystė  </t>
  </si>
  <si>
    <t>Aquaman and The Lost Kingdom</t>
  </si>
  <si>
    <t xml:space="preserve">Padėkos diena </t>
  </si>
  <si>
    <t>Thanksgiving</t>
  </si>
  <si>
    <t>Headspace</t>
  </si>
  <si>
    <t>ZA</t>
  </si>
  <si>
    <t xml:space="preserve">ACME Film  </t>
  </si>
  <si>
    <t>Priscilla</t>
  </si>
  <si>
    <t>US, IT</t>
  </si>
  <si>
    <t xml:space="preserve">Sapnų scenarijus </t>
  </si>
  <si>
    <t>Dream Scenario</t>
  </si>
  <si>
    <t xml:space="preserve">Titina Šiaurės ašigalyje </t>
  </si>
  <si>
    <t>Titina</t>
  </si>
  <si>
    <t>2024 metais Lietuvos kino teatruose rodytų filmų topas
2024 Lithuanian theatrical film TOP</t>
  </si>
  <si>
    <t xml:space="preserve"> </t>
  </si>
  <si>
    <t>Premjerosdata</t>
  </si>
  <si>
    <t>2024 m. sausio mėnesį Lietuvos kino teatruose rodytų filmų topas
2024 January Lithuanian theatrical film TOP</t>
  </si>
  <si>
    <t>Anyone But You</t>
  </si>
  <si>
    <t xml:space="preserve">Tik ne tu  </t>
  </si>
  <si>
    <t xml:space="preserve">Bitininkas  </t>
  </si>
  <si>
    <t>Beekeeper</t>
  </si>
  <si>
    <t>Irklais per Atlantą</t>
  </si>
  <si>
    <t>Ferrari</t>
  </si>
  <si>
    <t>Poor Things</t>
  </si>
  <si>
    <t>Butterfly Tale</t>
  </si>
  <si>
    <t>Kina and Yuk</t>
  </si>
  <si>
    <t>Le règne animal</t>
  </si>
  <si>
    <t>Northern Comfort</t>
  </si>
  <si>
    <t>Bastarden</t>
  </si>
  <si>
    <t>One Life</t>
  </si>
  <si>
    <t>Roter Himmel</t>
  </si>
  <si>
    <t>Dancing Queen</t>
  </si>
  <si>
    <t>Die (un)langweiligste Schule der Welt</t>
  </si>
  <si>
    <t xml:space="preserve">Prasti reikalai  </t>
  </si>
  <si>
    <t xml:space="preserve">Istorija apie drugelį </t>
  </si>
  <si>
    <t xml:space="preserve">Kosminiai draugai </t>
  </si>
  <si>
    <t xml:space="preserve">Lapių kelionė ledynuose </t>
  </si>
  <si>
    <t xml:space="preserve">Aš ir jis. Tikros vestuvės </t>
  </si>
  <si>
    <t xml:space="preserve">Gyvūnų karalystė </t>
  </si>
  <si>
    <t xml:space="preserve">Šiaurietiški patogumai </t>
  </si>
  <si>
    <t xml:space="preserve">Pažadėtoji žemė </t>
  </si>
  <si>
    <t xml:space="preserve">Viena gyvybė </t>
  </si>
  <si>
    <t xml:space="preserve">Liepsnojantis dangus </t>
  </si>
  <si>
    <t>Misija: Linksmybių mokykla langweiligste Schule der Welt)</t>
  </si>
  <si>
    <t xml:space="preserve">Šokių karalienė </t>
  </si>
  <si>
    <t>Beautiful Wedding</t>
  </si>
  <si>
    <t>Valujavičiaus kelionės</t>
  </si>
  <si>
    <t>Estinfillm</t>
  </si>
  <si>
    <t>IT, US, UK, CN</t>
  </si>
  <si>
    <t>IT, CA, FR</t>
  </si>
  <si>
    <t>Williams metodas</t>
  </si>
  <si>
    <t>King Richard</t>
  </si>
  <si>
    <t>IS, UK, DE</t>
  </si>
  <si>
    <t>Islandija: paklydę dykumoje</t>
  </si>
  <si>
    <t>Špikis</t>
  </si>
  <si>
    <t>Ties virimo riba</t>
  </si>
  <si>
    <t>Boiling Point</t>
  </si>
  <si>
    <t>IE,US,UK</t>
  </si>
  <si>
    <t xml:space="preserve">Šešėlių vanduo  </t>
  </si>
  <si>
    <t>Night Swim</t>
  </si>
  <si>
    <t>The Three Musketeers: Milady</t>
  </si>
  <si>
    <t xml:space="preserve">Trys muškietininkai: Miledi  </t>
  </si>
  <si>
    <t>ES, FR, DE</t>
  </si>
  <si>
    <t>DogMan</t>
  </si>
  <si>
    <t xml:space="preserve">Dogmenas </t>
  </si>
  <si>
    <t>Tikslas – įvartis</t>
  </si>
  <si>
    <t>Next Goal Wins</t>
  </si>
  <si>
    <t>CA, DE</t>
  </si>
  <si>
    <t>Ingeborg Bachmann – kelionė į dykumą (Ingeborg Bachmann – Reise in die Wüste)</t>
  </si>
  <si>
    <t>Ingeborg Bachmann – Reise in die Wüste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</si>
</sst>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yyyy/mm/dd;@"/>
    <numFmt numFmtId="166" formatCode=";;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8CC6A2"/>
        <bgColor indexed="64"/>
      </patternFill>
    </fill>
    <fill>
      <patternFill patternType="solid">
        <fgColor rgb="FFB8D0B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66" fontId="8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5" xfId="0" applyFont="1" applyBorder="1" applyAlignment="1">
      <alignment horizontal="right"/>
    </xf>
    <xf numFmtId="164" fontId="5" fillId="0" borderId="12" xfId="0" applyNumberFormat="1" applyFont="1" applyBorder="1"/>
    <xf numFmtId="0" fontId="5" fillId="0" borderId="6" xfId="0" applyFont="1" applyBorder="1" applyAlignment="1">
      <alignment horizontal="right"/>
    </xf>
    <xf numFmtId="164" fontId="5" fillId="0" borderId="1" xfId="0" applyNumberFormat="1" applyFont="1" applyBorder="1"/>
    <xf numFmtId="3" fontId="5" fillId="0" borderId="9" xfId="0" applyNumberFormat="1" applyFont="1" applyBorder="1"/>
    <xf numFmtId="3" fontId="5" fillId="0" borderId="17" xfId="0" applyNumberFormat="1" applyFont="1" applyBorder="1"/>
    <xf numFmtId="0" fontId="5" fillId="0" borderId="7" xfId="0" applyFont="1" applyBorder="1" applyAlignment="1">
      <alignment horizontal="right"/>
    </xf>
    <xf numFmtId="164" fontId="5" fillId="0" borderId="20" xfId="0" applyNumberFormat="1" applyFont="1" applyBorder="1"/>
    <xf numFmtId="0" fontId="5" fillId="0" borderId="18" xfId="0" applyFont="1" applyBorder="1" applyAlignment="1">
      <alignment horizontal="right"/>
    </xf>
    <xf numFmtId="164" fontId="5" fillId="0" borderId="10" xfId="0" applyNumberFormat="1" applyFont="1" applyBorder="1"/>
    <xf numFmtId="3" fontId="5" fillId="0" borderId="19" xfId="0" applyNumberFormat="1" applyFont="1" applyBorder="1"/>
    <xf numFmtId="166" fontId="8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3" fontId="5" fillId="0" borderId="21" xfId="0" applyNumberFormat="1" applyFont="1" applyBorder="1"/>
    <xf numFmtId="0" fontId="3" fillId="0" borderId="0" xfId="0" applyFont="1" applyAlignment="1">
      <alignment horizontal="left" vertical="top"/>
    </xf>
    <xf numFmtId="165" fontId="8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10" fillId="4" borderId="0" xfId="0" applyNumberFormat="1" applyFont="1" applyFill="1" applyAlignment="1">
      <alignment horizontal="center" vertic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8D0BF"/>
      <color rgb="FFC2CABE"/>
      <color rgb="FF8CC6A2"/>
      <color rgb="FFB5BA98"/>
      <color rgb="FFA5AB83"/>
      <color rgb="FFBAC5A3"/>
      <color rgb="FFC9D0BA"/>
      <color rgb="FFCED5B5"/>
      <color rgb="FFCAD6B4"/>
      <color rgb="FFC3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65" totalsRowShown="0" headerRowDxfId="30" dataDxfId="29" tableBorderDxfId="28">
  <sortState xmlns:xlrd2="http://schemas.microsoft.com/office/spreadsheetml/2017/richdata2" ref="A3:I65">
    <sortCondition descending="1" ref="E3:E65"/>
  </sortState>
  <tableColumns count="9">
    <tableColumn id="1" xr3:uid="{E82F97CE-D981-4BAF-A407-15BBF45CA832}" name="#" dataDxfId="27"/>
    <tableColumn id="2" xr3:uid="{01FE6250-9F3F-4580-8F12-48D6FD1EE2B3}" name="Filmo pavadinimas" dataDxfId="26"/>
    <tableColumn id="3" xr3:uid="{4B9C8B2C-F79E-422A-9563-B1E047B470A5}" name="Filmo pavadinimas orginalo kalba" dataDxfId="25"/>
    <tableColumn id="4" xr3:uid="{C633EC10-EC41-412A-89B2-3B31FAD4A803}" name="Kilmės šalis" dataDxfId="24"/>
    <tableColumn id="5" xr3:uid="{7EA430B9-9FC6-4EF5-90C4-3EB6995F4A92}" name="Pajamos _x000a_" dataDxfId="5"/>
    <tableColumn id="6" xr3:uid="{327DF5B1-6017-4FA4-BEE9-C9431C7F3D7F}" name="Žiūrovų skaičius" dataDxfId="4"/>
    <tableColumn id="7" xr3:uid="{768F497F-3E76-4131-9570-93193FF7FF27}" name="Kopijų skaičius" dataDxfId="23"/>
    <tableColumn id="8" xr3:uid="{8C7F4665-7C5F-4206-A186-59CC2BAC634D}" name="Premjerosdata" dataDxfId="22"/>
    <tableColumn id="9" xr3:uid="{EDC5F140-625B-4902-B4EF-9BA49F595C67}" name="Platintojas" dataDxfId="2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ABF6C9-D61D-41CB-856D-11E72FDD8E32}" name="Table44678910121314" displayName="Table44678910121314" ref="A2:I65" headerRowDxfId="20" dataDxfId="18" totalsRowDxfId="16" headerRowBorderDxfId="19" tableBorderDxfId="17" totalsRowBorderDxfId="15">
  <sortState xmlns:xlrd2="http://schemas.microsoft.com/office/spreadsheetml/2017/richdata2" ref="A3:I65">
    <sortCondition descending="1" ref="E3:E65"/>
  </sortState>
  <tableColumns count="9">
    <tableColumn id="1" xr3:uid="{4B5C9CCB-F5AE-4A61-BF8A-104D6C1B17D5}" name="#" totalsRowLabel=" " dataDxfId="14"/>
    <tableColumn id="2" xr3:uid="{29E8DC44-0A36-4323-B72B-874204A2384C}" name="Filmo pavadinimas" dataDxfId="13"/>
    <tableColumn id="3" xr3:uid="{FB1671EE-73DE-41D0-98BF-2D694DD19FE5}" name="Filmo pavadinimas orginalo kalba" dataDxfId="12"/>
    <tableColumn id="4" xr3:uid="{5F7BFF9A-9A1E-4407-A6BE-89EEA962019F}" name="Kilmės šalis" dataDxfId="11"/>
    <tableColumn id="5" xr3:uid="{E8ACCB5E-E267-4880-9CF5-F37D926EA88F}" name="Pajamos _x000a_" totalsRowFunction="sum" dataDxfId="10"/>
    <tableColumn id="6" xr3:uid="{B0034179-885F-4EE0-A34D-891DA6A95B21}" name="Žiūrovų skaičius" totalsRowFunction="sum" dataDxfId="9"/>
    <tableColumn id="7" xr3:uid="{D45EDC38-392F-4B5B-BE07-45315F2829D8}" name="Kopijų skaičius" dataDxfId="8"/>
    <tableColumn id="8" xr3:uid="{3263FDF7-95C9-48B0-8FF2-5AD94FA7B901}" name="Premjeros data" dataDxfId="7"/>
    <tableColumn id="9" xr3:uid="{86D30B33-FDC1-484D-81C1-ADE105BC77E7}" name="Platintojas" totalsRowLabel=" " dataDxfId="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93"/>
  <sheetViews>
    <sheetView topLeftCell="A67" zoomScale="75" zoomScaleNormal="75" workbookViewId="0">
      <selection activeCell="I75" sqref="I75"/>
    </sheetView>
  </sheetViews>
  <sheetFormatPr defaultColWidth="0" defaultRowHeight="15" zeroHeight="1" x14ac:dyDescent="0.25"/>
  <cols>
    <col min="1" max="1" width="5.7109375" style="1" customWidth="1"/>
    <col min="2" max="2" width="30.7109375" style="1" customWidth="1"/>
    <col min="3" max="3" width="30.7109375" style="30" customWidth="1"/>
    <col min="4" max="4" width="20.7109375" style="2" customWidth="1"/>
    <col min="5" max="5" width="20.7109375" style="8" customWidth="1"/>
    <col min="6" max="6" width="20.7109375" style="9" customWidth="1"/>
    <col min="7" max="7" width="20.7109375" style="6" customWidth="1"/>
    <col min="8" max="8" width="20.7109375" style="10" customWidth="1"/>
    <col min="9" max="9" width="30.7109375" style="1" customWidth="1"/>
    <col min="10" max="16384" width="8.85546875" style="1" hidden="1"/>
  </cols>
  <sheetData>
    <row r="1" spans="1:9" s="60" customFormat="1" ht="50.1" customHeight="1" x14ac:dyDescent="0.25">
      <c r="A1" s="96" t="s">
        <v>207</v>
      </c>
      <c r="B1" s="97"/>
      <c r="C1" s="97"/>
      <c r="D1" s="97"/>
      <c r="E1" s="97"/>
      <c r="F1" s="97"/>
      <c r="G1" s="97"/>
      <c r="H1" s="97"/>
      <c r="I1" s="97"/>
    </row>
    <row r="2" spans="1:9" s="2" customFormat="1" ht="30" customHeight="1" x14ac:dyDescent="0.25">
      <c r="A2" s="43" t="s">
        <v>117</v>
      </c>
      <c r="B2" s="44" t="s">
        <v>0</v>
      </c>
      <c r="C2" s="45" t="s">
        <v>1</v>
      </c>
      <c r="D2" s="44" t="s">
        <v>2</v>
      </c>
      <c r="E2" s="46" t="s">
        <v>3</v>
      </c>
      <c r="F2" s="47" t="s">
        <v>4</v>
      </c>
      <c r="G2" s="48" t="s">
        <v>5</v>
      </c>
      <c r="H2" s="50" t="s">
        <v>209</v>
      </c>
      <c r="I2" s="49" t="s">
        <v>7</v>
      </c>
    </row>
    <row r="3" spans="1:9" ht="26.1" customHeight="1" x14ac:dyDescent="0.25">
      <c r="A3" s="71" t="s">
        <v>56</v>
      </c>
      <c r="B3" s="72" t="s">
        <v>181</v>
      </c>
      <c r="C3" s="72" t="s">
        <v>181</v>
      </c>
      <c r="D3" s="71" t="s">
        <v>10</v>
      </c>
      <c r="E3" s="73">
        <f>Sausis!E3</f>
        <v>1147609</v>
      </c>
      <c r="F3" s="74">
        <f>Sausis!F3</f>
        <v>161502</v>
      </c>
      <c r="G3" s="74">
        <v>15</v>
      </c>
      <c r="H3" s="75">
        <v>45289</v>
      </c>
      <c r="I3" s="79" t="s">
        <v>182</v>
      </c>
    </row>
    <row r="4" spans="1:9" ht="26.1" customHeight="1" x14ac:dyDescent="0.25">
      <c r="A4" s="71" t="s">
        <v>54</v>
      </c>
      <c r="B4" s="72" t="s">
        <v>215</v>
      </c>
      <c r="C4" s="72" t="s">
        <v>215</v>
      </c>
      <c r="D4" s="71" t="s">
        <v>10</v>
      </c>
      <c r="E4" s="73">
        <f>Sausis!E4</f>
        <v>743818.2</v>
      </c>
      <c r="F4" s="74">
        <f>Sausis!F4</f>
        <v>105660</v>
      </c>
      <c r="G4" s="74" t="s">
        <v>48</v>
      </c>
      <c r="H4" s="75">
        <v>45310</v>
      </c>
      <c r="I4" s="4" t="s">
        <v>240</v>
      </c>
    </row>
    <row r="5" spans="1:9" ht="26.1" customHeight="1" x14ac:dyDescent="0.25">
      <c r="A5" s="71" t="s">
        <v>55</v>
      </c>
      <c r="B5" s="3" t="s">
        <v>192</v>
      </c>
      <c r="C5" s="3" t="s">
        <v>193</v>
      </c>
      <c r="D5" s="15" t="s">
        <v>20</v>
      </c>
      <c r="E5" s="12">
        <f>Sausis!E5</f>
        <v>217787.55</v>
      </c>
      <c r="F5" s="13">
        <f>Sausis!F5</f>
        <v>37457</v>
      </c>
      <c r="G5" s="13">
        <v>15</v>
      </c>
      <c r="H5" s="61">
        <v>45275</v>
      </c>
      <c r="I5" s="4" t="s">
        <v>13</v>
      </c>
    </row>
    <row r="6" spans="1:9" ht="26.1" customHeight="1" x14ac:dyDescent="0.25">
      <c r="A6" s="71" t="s">
        <v>57</v>
      </c>
      <c r="B6" s="3" t="s">
        <v>168</v>
      </c>
      <c r="C6" s="3" t="s">
        <v>167</v>
      </c>
      <c r="D6" s="15" t="s">
        <v>133</v>
      </c>
      <c r="E6" s="12">
        <f>Sausis!E6</f>
        <v>190531.52</v>
      </c>
      <c r="F6" s="13">
        <f>Sausis!F6</f>
        <v>36173</v>
      </c>
      <c r="G6" s="13">
        <v>29</v>
      </c>
      <c r="H6" s="61">
        <v>45282</v>
      </c>
      <c r="I6" s="4" t="s">
        <v>11</v>
      </c>
    </row>
    <row r="7" spans="1:9" ht="26.1" customHeight="1" x14ac:dyDescent="0.25">
      <c r="A7" s="71" t="s">
        <v>58</v>
      </c>
      <c r="B7" s="72" t="s">
        <v>212</v>
      </c>
      <c r="C7" s="72" t="s">
        <v>211</v>
      </c>
      <c r="D7" s="71" t="s">
        <v>8</v>
      </c>
      <c r="E7" s="73">
        <f>Sausis!E7</f>
        <v>130091.12</v>
      </c>
      <c r="F7" s="74">
        <f>Sausis!F7</f>
        <v>19501</v>
      </c>
      <c r="G7" s="74">
        <v>15</v>
      </c>
      <c r="H7" s="75">
        <v>45296</v>
      </c>
      <c r="I7" s="4" t="s">
        <v>17</v>
      </c>
    </row>
    <row r="8" spans="1:9" ht="26.1" customHeight="1" x14ac:dyDescent="0.25">
      <c r="A8" s="71" t="s">
        <v>59</v>
      </c>
      <c r="B8" s="72" t="s">
        <v>213</v>
      </c>
      <c r="C8" s="72" t="s">
        <v>214</v>
      </c>
      <c r="D8" s="71" t="s">
        <v>8</v>
      </c>
      <c r="E8" s="73">
        <f>Sausis!E8</f>
        <v>128319.12</v>
      </c>
      <c r="F8" s="74">
        <f>Sausis!F8</f>
        <v>18385</v>
      </c>
      <c r="G8" s="74">
        <v>16</v>
      </c>
      <c r="H8" s="75">
        <v>45303</v>
      </c>
      <c r="I8" s="4" t="s">
        <v>49</v>
      </c>
    </row>
    <row r="9" spans="1:9" ht="26.1" customHeight="1" x14ac:dyDescent="0.25">
      <c r="A9" s="71" t="s">
        <v>60</v>
      </c>
      <c r="B9" s="72" t="s">
        <v>227</v>
      </c>
      <c r="C9" s="72" t="s">
        <v>217</v>
      </c>
      <c r="D9" s="71" t="s">
        <v>251</v>
      </c>
      <c r="E9" s="73">
        <f>Sausis!E9</f>
        <v>117153.27</v>
      </c>
      <c r="F9" s="74">
        <f>Sausis!F9</f>
        <v>17231</v>
      </c>
      <c r="G9" s="74">
        <v>20</v>
      </c>
      <c r="H9" s="75">
        <v>45310</v>
      </c>
      <c r="I9" s="77" t="s">
        <v>9</v>
      </c>
    </row>
    <row r="10" spans="1:9" ht="26.1" customHeight="1" x14ac:dyDescent="0.25">
      <c r="A10" s="71" t="s">
        <v>61</v>
      </c>
      <c r="B10" s="3" t="s">
        <v>194</v>
      </c>
      <c r="C10" s="3" t="s">
        <v>195</v>
      </c>
      <c r="D10" s="15" t="s">
        <v>8</v>
      </c>
      <c r="E10" s="12">
        <f>Sausis!E10</f>
        <v>82744.59</v>
      </c>
      <c r="F10" s="13">
        <f>Sausis!F10</f>
        <v>12393</v>
      </c>
      <c r="G10" s="13">
        <v>13</v>
      </c>
      <c r="H10" s="80">
        <v>45282</v>
      </c>
      <c r="I10" s="70" t="s">
        <v>13</v>
      </c>
    </row>
    <row r="11" spans="1:9" ht="26.1" customHeight="1" x14ac:dyDescent="0.25">
      <c r="A11" s="71" t="s">
        <v>62</v>
      </c>
      <c r="B11" s="3" t="s">
        <v>145</v>
      </c>
      <c r="C11" s="3" t="s">
        <v>146</v>
      </c>
      <c r="D11" s="15" t="s">
        <v>20</v>
      </c>
      <c r="E11" s="12">
        <f>Table44678910121314[[#This Row],[Pajamos 
]]</f>
        <v>77218.58</v>
      </c>
      <c r="F11" s="13">
        <f>Table44678910121314[[#This Row],[Žiūrovų skaičius]]</f>
        <v>10910</v>
      </c>
      <c r="G11" s="13">
        <v>14</v>
      </c>
      <c r="H11" s="61">
        <v>45261</v>
      </c>
      <c r="I11" s="87" t="s">
        <v>17</v>
      </c>
    </row>
    <row r="12" spans="1:9" s="78" customFormat="1" ht="26.1" customHeight="1" x14ac:dyDescent="0.25">
      <c r="A12" s="71" t="s">
        <v>63</v>
      </c>
      <c r="B12" s="72" t="s">
        <v>201</v>
      </c>
      <c r="C12" s="72" t="s">
        <v>201</v>
      </c>
      <c r="D12" s="71" t="s">
        <v>202</v>
      </c>
      <c r="E12" s="73">
        <f>Sausis!E12</f>
        <v>63889.67</v>
      </c>
      <c r="F12" s="74">
        <f>Sausis!F12</f>
        <v>9933</v>
      </c>
      <c r="G12" s="74">
        <v>24</v>
      </c>
      <c r="H12" s="75">
        <v>45303</v>
      </c>
      <c r="I12" s="4" t="s">
        <v>16</v>
      </c>
    </row>
    <row r="13" spans="1:9" ht="26.1" customHeight="1" x14ac:dyDescent="0.25">
      <c r="A13" s="71" t="s">
        <v>64</v>
      </c>
      <c r="B13" s="72" t="s">
        <v>216</v>
      </c>
      <c r="C13" s="72" t="s">
        <v>216</v>
      </c>
      <c r="D13" s="71" t="s">
        <v>242</v>
      </c>
      <c r="E13" s="73">
        <f>Sausis!E13</f>
        <v>59446.8</v>
      </c>
      <c r="F13" s="74">
        <f>Sausis!F13</f>
        <v>8505</v>
      </c>
      <c r="G13" s="74">
        <v>21</v>
      </c>
      <c r="H13" s="75">
        <v>45317</v>
      </c>
      <c r="I13" s="4" t="s">
        <v>200</v>
      </c>
    </row>
    <row r="14" spans="1:9" ht="26.1" customHeight="1" x14ac:dyDescent="0.25">
      <c r="A14" s="71" t="s">
        <v>65</v>
      </c>
      <c r="B14" s="72" t="s">
        <v>230</v>
      </c>
      <c r="C14" s="72" t="s">
        <v>219</v>
      </c>
      <c r="D14" s="71" t="s">
        <v>243</v>
      </c>
      <c r="E14" s="73">
        <f>Sausis!E14</f>
        <v>37543.919999999998</v>
      </c>
      <c r="F14" s="74">
        <f>Sausis!F14</f>
        <v>7202</v>
      </c>
      <c r="G14" s="74">
        <v>21</v>
      </c>
      <c r="H14" s="75">
        <v>45296</v>
      </c>
      <c r="I14" s="4" t="s">
        <v>49</v>
      </c>
    </row>
    <row r="15" spans="1:9" ht="26.1" customHeight="1" x14ac:dyDescent="0.25">
      <c r="A15" s="71" t="s">
        <v>66</v>
      </c>
      <c r="B15" s="72" t="s">
        <v>150</v>
      </c>
      <c r="C15" s="72" t="s">
        <v>151</v>
      </c>
      <c r="D15" s="71" t="s">
        <v>8</v>
      </c>
      <c r="E15" s="73">
        <f>Sausis!E15</f>
        <v>35915.64</v>
      </c>
      <c r="F15" s="74">
        <f>Sausis!F15</f>
        <v>6826</v>
      </c>
      <c r="G15" s="81">
        <v>9</v>
      </c>
      <c r="H15" s="75">
        <v>45254</v>
      </c>
      <c r="I15" s="79" t="s">
        <v>9</v>
      </c>
    </row>
    <row r="16" spans="1:9" ht="26.1" customHeight="1" x14ac:dyDescent="0.25">
      <c r="A16" s="71" t="s">
        <v>67</v>
      </c>
      <c r="B16" s="72" t="s">
        <v>235</v>
      </c>
      <c r="C16" s="72" t="s">
        <v>223</v>
      </c>
      <c r="D16" s="71" t="s">
        <v>24</v>
      </c>
      <c r="E16" s="73">
        <f>Sausis!E16</f>
        <v>28214.02</v>
      </c>
      <c r="F16" s="74">
        <f>Sausis!F16</f>
        <v>4413</v>
      </c>
      <c r="G16" s="74">
        <v>16</v>
      </c>
      <c r="H16" s="75">
        <v>45303</v>
      </c>
      <c r="I16" s="4" t="s">
        <v>49</v>
      </c>
    </row>
    <row r="17" spans="1:9" ht="26.1" customHeight="1" x14ac:dyDescent="0.25">
      <c r="A17" s="71" t="s">
        <v>68</v>
      </c>
      <c r="B17" s="72" t="s">
        <v>252</v>
      </c>
      <c r="C17" s="72" t="s">
        <v>253</v>
      </c>
      <c r="D17" s="71" t="s">
        <v>20</v>
      </c>
      <c r="E17" s="73">
        <f>Sausis!E17</f>
        <v>27516.86</v>
      </c>
      <c r="F17" s="74">
        <f>Sausis!F17</f>
        <v>4059</v>
      </c>
      <c r="G17" s="74">
        <v>12</v>
      </c>
      <c r="H17" s="75">
        <v>45296</v>
      </c>
      <c r="I17" s="4" t="s">
        <v>11</v>
      </c>
    </row>
    <row r="18" spans="1:9" ht="26.1" customHeight="1" x14ac:dyDescent="0.25">
      <c r="A18" s="71" t="s">
        <v>69</v>
      </c>
      <c r="B18" s="72" t="s">
        <v>229</v>
      </c>
      <c r="C18" s="72" t="s">
        <v>198</v>
      </c>
      <c r="D18" s="71" t="s">
        <v>199</v>
      </c>
      <c r="E18" s="73">
        <f>Sausis!E18</f>
        <v>26861.8</v>
      </c>
      <c r="F18" s="74">
        <f>Sausis!F18</f>
        <v>5341</v>
      </c>
      <c r="G18" s="74">
        <v>18</v>
      </c>
      <c r="H18" s="75">
        <v>45310</v>
      </c>
      <c r="I18" s="4" t="s">
        <v>200</v>
      </c>
    </row>
    <row r="19" spans="1:9" ht="26.1" customHeight="1" x14ac:dyDescent="0.25">
      <c r="A19" s="71" t="s">
        <v>70</v>
      </c>
      <c r="B19" s="3" t="s">
        <v>165</v>
      </c>
      <c r="C19" s="3" t="s">
        <v>165</v>
      </c>
      <c r="D19" s="15" t="s">
        <v>166</v>
      </c>
      <c r="E19" s="12">
        <f>Sausis!E19</f>
        <v>24771.1</v>
      </c>
      <c r="F19" s="13">
        <f>Sausis!F19</f>
        <v>4966</v>
      </c>
      <c r="G19" s="13">
        <v>14</v>
      </c>
      <c r="H19" s="61">
        <v>45289</v>
      </c>
      <c r="I19" s="4" t="s">
        <v>15</v>
      </c>
    </row>
    <row r="20" spans="1:9" ht="26.1" customHeight="1" x14ac:dyDescent="0.25">
      <c r="A20" s="71" t="s">
        <v>71</v>
      </c>
      <c r="B20" s="3" t="s">
        <v>139</v>
      </c>
      <c r="C20" s="3" t="s">
        <v>140</v>
      </c>
      <c r="D20" s="15" t="s">
        <v>8</v>
      </c>
      <c r="E20" s="12">
        <f>Sausis!E20</f>
        <v>23983.3</v>
      </c>
      <c r="F20" s="13">
        <f>Sausis!F20</f>
        <v>3704</v>
      </c>
      <c r="G20" s="11">
        <v>8</v>
      </c>
      <c r="H20" s="61">
        <v>45247</v>
      </c>
      <c r="I20" s="4" t="s">
        <v>14</v>
      </c>
    </row>
    <row r="21" spans="1:9" ht="26.1" customHeight="1" x14ac:dyDescent="0.25">
      <c r="A21" s="71" t="s">
        <v>72</v>
      </c>
      <c r="B21" s="3" t="s">
        <v>162</v>
      </c>
      <c r="C21" s="3" t="s">
        <v>163</v>
      </c>
      <c r="D21" s="15" t="s">
        <v>164</v>
      </c>
      <c r="E21" s="12">
        <f>Sausis!E21</f>
        <v>22160.510000000002</v>
      </c>
      <c r="F21" s="13">
        <f>Sausis!F21</f>
        <v>3433</v>
      </c>
      <c r="G21" s="13">
        <v>7</v>
      </c>
      <c r="H21" s="61">
        <v>45282</v>
      </c>
      <c r="I21" s="4" t="s">
        <v>25</v>
      </c>
    </row>
    <row r="22" spans="1:9" ht="26.1" customHeight="1" x14ac:dyDescent="0.25">
      <c r="A22" s="71" t="s">
        <v>73</v>
      </c>
      <c r="B22" s="72" t="s">
        <v>255</v>
      </c>
      <c r="C22" s="72" t="s">
        <v>254</v>
      </c>
      <c r="D22" s="71" t="s">
        <v>256</v>
      </c>
      <c r="E22" s="73">
        <f>Sausis!E22</f>
        <v>13753.3</v>
      </c>
      <c r="F22" s="74">
        <f>Sausis!F22</f>
        <v>2209</v>
      </c>
      <c r="G22" s="74">
        <v>17</v>
      </c>
      <c r="H22" s="75">
        <v>45296</v>
      </c>
      <c r="I22" s="4" t="s">
        <v>22</v>
      </c>
    </row>
    <row r="23" spans="1:9" ht="26.1" customHeight="1" x14ac:dyDescent="0.25">
      <c r="A23" s="71" t="s">
        <v>74</v>
      </c>
      <c r="B23" s="72" t="s">
        <v>231</v>
      </c>
      <c r="C23" s="72" t="s">
        <v>239</v>
      </c>
      <c r="D23" s="71" t="s">
        <v>8</v>
      </c>
      <c r="E23" s="73">
        <f>Sausis!E23</f>
        <v>11588.52</v>
      </c>
      <c r="F23" s="74">
        <f>Sausis!F23</f>
        <v>1801</v>
      </c>
      <c r="G23" s="74">
        <v>14</v>
      </c>
      <c r="H23" s="75">
        <v>45317</v>
      </c>
      <c r="I23" s="4" t="s">
        <v>15</v>
      </c>
    </row>
    <row r="24" spans="1:9" ht="26.1" customHeight="1" x14ac:dyDescent="0.25">
      <c r="A24" s="71" t="s">
        <v>75</v>
      </c>
      <c r="B24" s="72" t="s">
        <v>143</v>
      </c>
      <c r="C24" s="72" t="s">
        <v>144</v>
      </c>
      <c r="D24" s="71" t="s">
        <v>21</v>
      </c>
      <c r="E24" s="73">
        <f>Sausis!E24</f>
        <v>7568.9</v>
      </c>
      <c r="F24" s="74">
        <f>Sausis!F24</f>
        <v>1189</v>
      </c>
      <c r="G24" s="81">
        <v>5</v>
      </c>
      <c r="H24" s="75">
        <v>45254</v>
      </c>
      <c r="I24" s="79" t="s">
        <v>14</v>
      </c>
    </row>
    <row r="25" spans="1:9" ht="26.1" customHeight="1" x14ac:dyDescent="0.25">
      <c r="A25" s="71" t="s">
        <v>76</v>
      </c>
      <c r="B25" s="72" t="s">
        <v>233</v>
      </c>
      <c r="C25" s="72" t="s">
        <v>221</v>
      </c>
      <c r="D25" s="71" t="s">
        <v>246</v>
      </c>
      <c r="E25" s="73">
        <f>Sausis!E25</f>
        <v>7544.25</v>
      </c>
      <c r="F25" s="74">
        <f>Sausis!F25</f>
        <v>1218</v>
      </c>
      <c r="G25" s="74">
        <v>8</v>
      </c>
      <c r="H25" s="75">
        <v>45303</v>
      </c>
      <c r="I25" s="4" t="s">
        <v>15</v>
      </c>
    </row>
    <row r="26" spans="1:9" ht="26.1" customHeight="1" x14ac:dyDescent="0.25">
      <c r="A26" s="71" t="s">
        <v>77</v>
      </c>
      <c r="B26" s="72" t="s">
        <v>147</v>
      </c>
      <c r="C26" s="72" t="s">
        <v>148</v>
      </c>
      <c r="D26" s="71" t="s">
        <v>149</v>
      </c>
      <c r="E26" s="73">
        <f>Sausis!E26</f>
        <v>7087.5</v>
      </c>
      <c r="F26" s="74">
        <f>Sausis!F26</f>
        <v>1042</v>
      </c>
      <c r="G26" s="81">
        <v>6</v>
      </c>
      <c r="H26" s="75">
        <v>45254</v>
      </c>
      <c r="I26" s="79" t="s">
        <v>16</v>
      </c>
    </row>
    <row r="27" spans="1:9" ht="26.1" customHeight="1" x14ac:dyDescent="0.25">
      <c r="A27" s="71" t="s">
        <v>78</v>
      </c>
      <c r="B27" s="72" t="s">
        <v>258</v>
      </c>
      <c r="C27" s="72" t="s">
        <v>257</v>
      </c>
      <c r="D27" s="71" t="s">
        <v>133</v>
      </c>
      <c r="E27" s="73">
        <f>Sausis!E27</f>
        <v>6864.33</v>
      </c>
      <c r="F27" s="74">
        <f>Sausis!F27</f>
        <v>1107</v>
      </c>
      <c r="G27" s="74">
        <v>16</v>
      </c>
      <c r="H27" s="75">
        <v>45296</v>
      </c>
      <c r="I27" s="4" t="s">
        <v>22</v>
      </c>
    </row>
    <row r="28" spans="1:9" ht="26.1" customHeight="1" x14ac:dyDescent="0.25">
      <c r="A28" s="71" t="s">
        <v>79</v>
      </c>
      <c r="B28" s="72" t="s">
        <v>234</v>
      </c>
      <c r="C28" s="72" t="s">
        <v>222</v>
      </c>
      <c r="D28" s="71" t="s">
        <v>52</v>
      </c>
      <c r="E28" s="73">
        <f>Sausis!E28</f>
        <v>5945.46</v>
      </c>
      <c r="F28" s="74">
        <f>Sausis!F28</f>
        <v>979</v>
      </c>
      <c r="G28" s="74">
        <v>10</v>
      </c>
      <c r="H28" s="75">
        <v>45296</v>
      </c>
      <c r="I28" s="4" t="s">
        <v>23</v>
      </c>
    </row>
    <row r="29" spans="1:9" ht="26.1" customHeight="1" x14ac:dyDescent="0.25">
      <c r="A29" s="71" t="s">
        <v>80</v>
      </c>
      <c r="B29" s="3" t="s">
        <v>196</v>
      </c>
      <c r="C29" s="3" t="s">
        <v>197</v>
      </c>
      <c r="D29" s="15" t="s">
        <v>8</v>
      </c>
      <c r="E29" s="12">
        <f>Sausis!E29</f>
        <v>5595.97</v>
      </c>
      <c r="F29" s="13">
        <f>Sausis!F29</f>
        <v>894</v>
      </c>
      <c r="G29" s="13">
        <v>5</v>
      </c>
      <c r="H29" s="61">
        <v>45268</v>
      </c>
      <c r="I29" s="4" t="s">
        <v>17</v>
      </c>
    </row>
    <row r="30" spans="1:9" s="78" customFormat="1" ht="26.1" customHeight="1" x14ac:dyDescent="0.25">
      <c r="A30" s="71" t="s">
        <v>81</v>
      </c>
      <c r="B30" s="3" t="s">
        <v>203</v>
      </c>
      <c r="C30" s="3" t="s">
        <v>204</v>
      </c>
      <c r="D30" s="15" t="s">
        <v>8</v>
      </c>
      <c r="E30" s="12">
        <f>Sausis!E30</f>
        <v>5300</v>
      </c>
      <c r="F30" s="13">
        <f>Sausis!F30</f>
        <v>763</v>
      </c>
      <c r="G30" s="13">
        <v>9</v>
      </c>
      <c r="H30" s="61">
        <v>45275</v>
      </c>
      <c r="I30" s="4" t="s">
        <v>16</v>
      </c>
    </row>
    <row r="31" spans="1:9" ht="26.1" customHeight="1" x14ac:dyDescent="0.25">
      <c r="A31" s="71" t="s">
        <v>82</v>
      </c>
      <c r="B31" s="72" t="s">
        <v>237</v>
      </c>
      <c r="C31" s="72" t="s">
        <v>226</v>
      </c>
      <c r="D31" s="71" t="s">
        <v>18</v>
      </c>
      <c r="E31" s="73">
        <f>Sausis!E31</f>
        <v>5299.08</v>
      </c>
      <c r="F31" s="74">
        <f>Sausis!F31</f>
        <v>1088</v>
      </c>
      <c r="G31" s="74">
        <v>15</v>
      </c>
      <c r="H31" s="75">
        <v>45303</v>
      </c>
      <c r="I31" s="4" t="s">
        <v>51</v>
      </c>
    </row>
    <row r="32" spans="1:9" ht="26.1" customHeight="1" x14ac:dyDescent="0.25">
      <c r="A32" s="71" t="s">
        <v>83</v>
      </c>
      <c r="B32" s="72" t="s">
        <v>259</v>
      </c>
      <c r="C32" s="72" t="s">
        <v>260</v>
      </c>
      <c r="D32" s="71" t="s">
        <v>20</v>
      </c>
      <c r="E32" s="73">
        <f>Sausis!E32</f>
        <v>4984.13</v>
      </c>
      <c r="F32" s="74">
        <f>Sausis!F32</f>
        <v>817</v>
      </c>
      <c r="G32" s="74">
        <v>18</v>
      </c>
      <c r="H32" s="75">
        <v>45303</v>
      </c>
      <c r="I32" s="4" t="s">
        <v>9</v>
      </c>
    </row>
    <row r="33" spans="1:9" ht="26.1" customHeight="1" x14ac:dyDescent="0.25">
      <c r="A33" s="71" t="s">
        <v>84</v>
      </c>
      <c r="B33" s="3" t="s">
        <v>156</v>
      </c>
      <c r="C33" s="3" t="s">
        <v>156</v>
      </c>
      <c r="D33" s="15" t="s">
        <v>10</v>
      </c>
      <c r="E33" s="12">
        <f>Sausis!E33</f>
        <v>4528.63</v>
      </c>
      <c r="F33" s="13">
        <f>Sausis!F33</f>
        <v>575</v>
      </c>
      <c r="G33" s="11">
        <v>1</v>
      </c>
      <c r="H33" s="61">
        <v>45261</v>
      </c>
      <c r="I33" s="4" t="s">
        <v>124</v>
      </c>
    </row>
    <row r="34" spans="1:9" ht="26.1" customHeight="1" x14ac:dyDescent="0.25">
      <c r="A34" s="71" t="s">
        <v>85</v>
      </c>
      <c r="B34" s="72" t="s">
        <v>236</v>
      </c>
      <c r="C34" s="72" t="s">
        <v>224</v>
      </c>
      <c r="D34" s="71" t="s">
        <v>18</v>
      </c>
      <c r="E34" s="73">
        <f>Sausis!E34</f>
        <v>3842.6</v>
      </c>
      <c r="F34" s="74">
        <f>Sausis!F34</f>
        <v>685</v>
      </c>
      <c r="G34" s="74">
        <v>8</v>
      </c>
      <c r="H34" s="75">
        <v>45303</v>
      </c>
      <c r="I34" s="4" t="s">
        <v>25</v>
      </c>
    </row>
    <row r="35" spans="1:9" ht="26.1" customHeight="1" x14ac:dyDescent="0.25">
      <c r="A35" s="71" t="s">
        <v>86</v>
      </c>
      <c r="B35" s="3" t="s">
        <v>152</v>
      </c>
      <c r="C35" s="3" t="s">
        <v>152</v>
      </c>
      <c r="D35" s="15" t="s">
        <v>186</v>
      </c>
      <c r="E35" s="12">
        <f>Sausis!E35</f>
        <v>3118</v>
      </c>
      <c r="F35" s="13">
        <f>Sausis!F35</f>
        <v>597</v>
      </c>
      <c r="G35" s="11">
        <v>2</v>
      </c>
      <c r="H35" s="61">
        <v>45259</v>
      </c>
      <c r="I35" s="4" t="s">
        <v>153</v>
      </c>
    </row>
    <row r="36" spans="1:9" ht="26.1" customHeight="1" x14ac:dyDescent="0.25">
      <c r="A36" s="71" t="s">
        <v>87</v>
      </c>
      <c r="B36" s="72" t="s">
        <v>232</v>
      </c>
      <c r="C36" s="72" t="s">
        <v>220</v>
      </c>
      <c r="D36" s="71" t="s">
        <v>21</v>
      </c>
      <c r="E36" s="73">
        <f>Sausis!E36</f>
        <v>2674.5</v>
      </c>
      <c r="F36" s="74">
        <f>Sausis!F36</f>
        <v>427</v>
      </c>
      <c r="G36" s="74">
        <v>5</v>
      </c>
      <c r="H36" s="75">
        <v>45317</v>
      </c>
      <c r="I36" s="4" t="s">
        <v>25</v>
      </c>
    </row>
    <row r="37" spans="1:9" ht="26.1" customHeight="1" x14ac:dyDescent="0.25">
      <c r="A37" s="71" t="s">
        <v>88</v>
      </c>
      <c r="B37" s="3" t="s">
        <v>154</v>
      </c>
      <c r="C37" s="3" t="s">
        <v>155</v>
      </c>
      <c r="D37" s="15" t="s">
        <v>32</v>
      </c>
      <c r="E37" s="12">
        <f>Sausis!E37</f>
        <v>2653</v>
      </c>
      <c r="F37" s="13">
        <f>Sausis!F37</f>
        <v>394</v>
      </c>
      <c r="G37" s="11">
        <v>2</v>
      </c>
      <c r="H37" s="61">
        <v>45254</v>
      </c>
      <c r="I37" s="4" t="s">
        <v>25</v>
      </c>
    </row>
    <row r="38" spans="1:9" ht="26.1" customHeight="1" x14ac:dyDescent="0.25">
      <c r="A38" s="71" t="s">
        <v>89</v>
      </c>
      <c r="B38" s="3" t="s">
        <v>135</v>
      </c>
      <c r="C38" s="3" t="s">
        <v>136</v>
      </c>
      <c r="D38" s="15" t="s">
        <v>137</v>
      </c>
      <c r="E38" s="12">
        <f>Sausis!E38</f>
        <v>2126</v>
      </c>
      <c r="F38" s="13">
        <f>Sausis!F38</f>
        <v>304</v>
      </c>
      <c r="G38" s="11">
        <v>3</v>
      </c>
      <c r="H38" s="61">
        <v>45219</v>
      </c>
      <c r="I38" s="4" t="s">
        <v>138</v>
      </c>
    </row>
    <row r="39" spans="1:9" ht="26.1" customHeight="1" x14ac:dyDescent="0.25">
      <c r="A39" s="71" t="s">
        <v>90</v>
      </c>
      <c r="B39" s="72" t="s">
        <v>228</v>
      </c>
      <c r="C39" s="72" t="s">
        <v>218</v>
      </c>
      <c r="D39" s="71" t="s">
        <v>261</v>
      </c>
      <c r="E39" s="73">
        <f>Sausis!E39</f>
        <v>1733</v>
      </c>
      <c r="F39" s="74">
        <f>Sausis!F39</f>
        <v>407</v>
      </c>
      <c r="G39" s="74">
        <v>15</v>
      </c>
      <c r="H39" s="75">
        <v>45317</v>
      </c>
      <c r="I39" s="4" t="s">
        <v>53</v>
      </c>
    </row>
    <row r="40" spans="1:9" ht="26.1" customHeight="1" x14ac:dyDescent="0.25">
      <c r="A40" s="71" t="s">
        <v>91</v>
      </c>
      <c r="B40" s="72" t="s">
        <v>247</v>
      </c>
      <c r="C40" s="72" t="s">
        <v>247</v>
      </c>
      <c r="D40" s="71" t="s">
        <v>10</v>
      </c>
      <c r="E40" s="73">
        <f>Sausis!E40</f>
        <v>1491.425731707317</v>
      </c>
      <c r="F40" s="74">
        <f>Sausis!F40</f>
        <v>218</v>
      </c>
      <c r="G40" s="74">
        <v>1</v>
      </c>
      <c r="H40" s="75">
        <v>45322</v>
      </c>
      <c r="I40" s="4" t="s">
        <v>248</v>
      </c>
    </row>
    <row r="41" spans="1:9" ht="26.1" customHeight="1" x14ac:dyDescent="0.25">
      <c r="A41" s="71" t="s">
        <v>92</v>
      </c>
      <c r="B41" s="3" t="s">
        <v>127</v>
      </c>
      <c r="C41" s="3" t="s">
        <v>127</v>
      </c>
      <c r="D41" s="15" t="s">
        <v>128</v>
      </c>
      <c r="E41" s="12">
        <f>Sausis!E41</f>
        <v>1423.2</v>
      </c>
      <c r="F41" s="13">
        <f>Sausis!F41</f>
        <v>214</v>
      </c>
      <c r="G41" s="13">
        <v>3</v>
      </c>
      <c r="H41" s="61">
        <v>45191</v>
      </c>
      <c r="I41" s="4" t="s">
        <v>16</v>
      </c>
    </row>
    <row r="42" spans="1:9" ht="26.1" customHeight="1" x14ac:dyDescent="0.25">
      <c r="A42" s="71" t="s">
        <v>93</v>
      </c>
      <c r="B42" s="3" t="s">
        <v>190</v>
      </c>
      <c r="C42" s="3" t="s">
        <v>191</v>
      </c>
      <c r="D42" s="15" t="s">
        <v>29</v>
      </c>
      <c r="E42" s="12">
        <f>Sausis!E42</f>
        <v>1420.37</v>
      </c>
      <c r="F42" s="13">
        <f>Sausis!F42</f>
        <v>336</v>
      </c>
      <c r="G42" s="13">
        <v>5</v>
      </c>
      <c r="H42" s="61">
        <v>45289</v>
      </c>
      <c r="I42" s="4" t="s">
        <v>23</v>
      </c>
    </row>
    <row r="43" spans="1:9" ht="26.1" customHeight="1" x14ac:dyDescent="0.25">
      <c r="A43" s="71" t="s">
        <v>94</v>
      </c>
      <c r="B43" s="3" t="s">
        <v>171</v>
      </c>
      <c r="C43" s="3" t="s">
        <v>172</v>
      </c>
      <c r="D43" s="15" t="s">
        <v>24</v>
      </c>
      <c r="E43" s="12">
        <f>Sausis!E43</f>
        <v>1314</v>
      </c>
      <c r="F43" s="13">
        <f>Sausis!F43</f>
        <v>260</v>
      </c>
      <c r="G43" s="13">
        <v>4</v>
      </c>
      <c r="H43" s="61">
        <v>45268</v>
      </c>
      <c r="I43" s="4" t="s">
        <v>19</v>
      </c>
    </row>
    <row r="44" spans="1:9" ht="26.1" customHeight="1" x14ac:dyDescent="0.25">
      <c r="A44" s="71" t="s">
        <v>95</v>
      </c>
      <c r="B44" s="3" t="s">
        <v>205</v>
      </c>
      <c r="C44" s="3" t="s">
        <v>206</v>
      </c>
      <c r="D44" s="15" t="s">
        <v>29</v>
      </c>
      <c r="E44" s="12">
        <f>Sausis!E44</f>
        <v>1071.5</v>
      </c>
      <c r="F44" s="13">
        <f>Sausis!F44</f>
        <v>255</v>
      </c>
      <c r="G44" s="13">
        <v>5</v>
      </c>
      <c r="H44" s="61">
        <v>45282</v>
      </c>
      <c r="I44" s="4" t="s">
        <v>16</v>
      </c>
    </row>
    <row r="45" spans="1:9" ht="25.5" customHeight="1" x14ac:dyDescent="0.25">
      <c r="A45" s="71" t="s">
        <v>96</v>
      </c>
      <c r="B45" s="3" t="s">
        <v>178</v>
      </c>
      <c r="C45" s="3" t="s">
        <v>179</v>
      </c>
      <c r="D45" s="15" t="s">
        <v>180</v>
      </c>
      <c r="E45" s="12">
        <f>Sausis!E45</f>
        <v>409</v>
      </c>
      <c r="F45" s="13">
        <f>Sausis!F45</f>
        <v>77</v>
      </c>
      <c r="G45" s="11">
        <v>1</v>
      </c>
      <c r="H45" s="61">
        <v>45275</v>
      </c>
      <c r="I45" s="4" t="s">
        <v>30</v>
      </c>
    </row>
    <row r="46" spans="1:9" ht="26.1" customHeight="1" x14ac:dyDescent="0.25">
      <c r="A46" s="71" t="s">
        <v>97</v>
      </c>
      <c r="B46" s="3" t="s">
        <v>188</v>
      </c>
      <c r="C46" s="3" t="s">
        <v>187</v>
      </c>
      <c r="D46" s="15" t="s">
        <v>189</v>
      </c>
      <c r="E46" s="12">
        <f>Sausis!E46</f>
        <v>340.1</v>
      </c>
      <c r="F46" s="13">
        <f>Sausis!F46</f>
        <v>71</v>
      </c>
      <c r="G46" s="13">
        <v>3</v>
      </c>
      <c r="H46" s="61">
        <v>45275</v>
      </c>
      <c r="I46" s="4" t="s">
        <v>184</v>
      </c>
    </row>
    <row r="47" spans="1:9" ht="26.1" customHeight="1" x14ac:dyDescent="0.25">
      <c r="A47" s="71" t="s">
        <v>98</v>
      </c>
      <c r="B47" s="3" t="s">
        <v>157</v>
      </c>
      <c r="C47" s="3" t="s">
        <v>158</v>
      </c>
      <c r="D47" s="15" t="s">
        <v>159</v>
      </c>
      <c r="E47" s="12">
        <f>Sausis!E48</f>
        <v>324.3</v>
      </c>
      <c r="F47" s="13">
        <f>Sausis!F48</f>
        <v>44</v>
      </c>
      <c r="G47" s="13">
        <v>1</v>
      </c>
      <c r="H47" s="61">
        <v>45268</v>
      </c>
      <c r="I47" s="4" t="s">
        <v>25</v>
      </c>
    </row>
    <row r="48" spans="1:9" ht="26.1" customHeight="1" x14ac:dyDescent="0.25">
      <c r="A48" s="71" t="s">
        <v>99</v>
      </c>
      <c r="B48" s="3" t="s">
        <v>160</v>
      </c>
      <c r="C48" s="3" t="s">
        <v>160</v>
      </c>
      <c r="D48" s="15" t="s">
        <v>161</v>
      </c>
      <c r="E48" s="12">
        <f>Sausis!E47</f>
        <v>324.3</v>
      </c>
      <c r="F48" s="13">
        <f>Sausis!F47</f>
        <v>44</v>
      </c>
      <c r="G48" s="13">
        <v>1</v>
      </c>
      <c r="H48" s="61">
        <v>45261</v>
      </c>
      <c r="I48" s="4" t="s">
        <v>25</v>
      </c>
    </row>
    <row r="49" spans="1:9" ht="26.1" customHeight="1" x14ac:dyDescent="0.25">
      <c r="A49" s="71" t="s">
        <v>100</v>
      </c>
      <c r="B49" s="3" t="s">
        <v>183</v>
      </c>
      <c r="C49" s="3" t="s">
        <v>183</v>
      </c>
      <c r="D49" s="15" t="s">
        <v>185</v>
      </c>
      <c r="E49" s="12">
        <f>Sausis!E49</f>
        <v>309</v>
      </c>
      <c r="F49" s="13">
        <f>Sausis!F49</f>
        <v>52</v>
      </c>
      <c r="G49" s="13">
        <v>1</v>
      </c>
      <c r="H49" s="61">
        <v>45268</v>
      </c>
      <c r="I49" s="4" t="s">
        <v>184</v>
      </c>
    </row>
    <row r="50" spans="1:9" ht="26.1" customHeight="1" x14ac:dyDescent="0.25">
      <c r="A50" s="71" t="s">
        <v>101</v>
      </c>
      <c r="B50" s="3" t="s">
        <v>34</v>
      </c>
      <c r="C50" s="3" t="s">
        <v>35</v>
      </c>
      <c r="D50" s="15" t="s">
        <v>33</v>
      </c>
      <c r="E50" s="12">
        <f>Sausis!E50</f>
        <v>308.93</v>
      </c>
      <c r="F50" s="13">
        <f>Sausis!F50</f>
        <v>93</v>
      </c>
      <c r="G50" s="11">
        <v>1</v>
      </c>
      <c r="H50" s="61">
        <v>44855</v>
      </c>
      <c r="I50" s="4" t="s">
        <v>14</v>
      </c>
    </row>
    <row r="51" spans="1:9" ht="26.1" customHeight="1" x14ac:dyDescent="0.25">
      <c r="A51" s="71" t="s">
        <v>102</v>
      </c>
      <c r="B51" s="3" t="s">
        <v>244</v>
      </c>
      <c r="C51" s="3" t="s">
        <v>245</v>
      </c>
      <c r="D51" s="15" t="s">
        <v>8</v>
      </c>
      <c r="E51" s="73">
        <f>Sausis!E51</f>
        <v>278.3</v>
      </c>
      <c r="F51" s="74">
        <f>Sausis!F51</f>
        <v>112</v>
      </c>
      <c r="G51" s="74">
        <v>1</v>
      </c>
      <c r="H51" s="75">
        <v>44617</v>
      </c>
      <c r="I51" s="4" t="s">
        <v>13</v>
      </c>
    </row>
    <row r="52" spans="1:9" ht="26.1" customHeight="1" x14ac:dyDescent="0.25">
      <c r="A52" s="71" t="s">
        <v>103</v>
      </c>
      <c r="B52" s="3" t="s">
        <v>27</v>
      </c>
      <c r="C52" s="3" t="s">
        <v>28</v>
      </c>
      <c r="D52" s="15" t="s">
        <v>18</v>
      </c>
      <c r="E52" s="12">
        <f>Sausis!E52</f>
        <v>250.5</v>
      </c>
      <c r="F52" s="13">
        <f>Sausis!F52</f>
        <v>83</v>
      </c>
      <c r="G52" s="11">
        <v>1</v>
      </c>
      <c r="H52" s="61">
        <v>44602</v>
      </c>
      <c r="I52" s="4" t="s">
        <v>23</v>
      </c>
    </row>
    <row r="53" spans="1:9" ht="26.1" customHeight="1" x14ac:dyDescent="0.25">
      <c r="A53" s="71" t="s">
        <v>104</v>
      </c>
      <c r="B53" s="3" t="s">
        <v>141</v>
      </c>
      <c r="C53" s="3" t="s">
        <v>142</v>
      </c>
      <c r="D53" s="15" t="s">
        <v>21</v>
      </c>
      <c r="E53" s="12">
        <f>Sausis!E53</f>
        <v>234.35</v>
      </c>
      <c r="F53" s="13">
        <f>Sausis!F53</f>
        <v>43</v>
      </c>
      <c r="G53" s="11">
        <v>1</v>
      </c>
      <c r="H53" s="61">
        <v>45240</v>
      </c>
      <c r="I53" s="4" t="s">
        <v>14</v>
      </c>
    </row>
    <row r="54" spans="1:9" ht="26.1" customHeight="1" x14ac:dyDescent="0.25">
      <c r="A54" s="71" t="s">
        <v>105</v>
      </c>
      <c r="B54" s="3" t="s">
        <v>173</v>
      </c>
      <c r="C54" s="3" t="s">
        <v>174</v>
      </c>
      <c r="D54" s="15" t="s">
        <v>8</v>
      </c>
      <c r="E54" s="12">
        <f>Sausis!E54</f>
        <v>232</v>
      </c>
      <c r="F54" s="13">
        <f>Sausis!F54</f>
        <v>33</v>
      </c>
      <c r="G54" s="13">
        <v>3</v>
      </c>
      <c r="H54" s="61">
        <v>45275</v>
      </c>
      <c r="I54" s="4" t="s">
        <v>19</v>
      </c>
    </row>
    <row r="55" spans="1:9" ht="26.1" customHeight="1" x14ac:dyDescent="0.25">
      <c r="A55" s="71" t="s">
        <v>106</v>
      </c>
      <c r="B55" s="3" t="s">
        <v>134</v>
      </c>
      <c r="C55" s="3" t="s">
        <v>134</v>
      </c>
      <c r="D55" s="15" t="s">
        <v>12</v>
      </c>
      <c r="E55" s="12">
        <f>Sausis!E55</f>
        <v>226</v>
      </c>
      <c r="F55" s="13">
        <f>Sausis!F55</f>
        <v>42</v>
      </c>
      <c r="G55" s="11">
        <v>1</v>
      </c>
      <c r="H55" s="61">
        <v>45205</v>
      </c>
      <c r="I55" s="4" t="s">
        <v>124</v>
      </c>
    </row>
    <row r="56" spans="1:9" ht="26.1" customHeight="1" x14ac:dyDescent="0.25">
      <c r="A56" s="71" t="s">
        <v>107</v>
      </c>
      <c r="B56" s="3" t="s">
        <v>130</v>
      </c>
      <c r="C56" s="3" t="s">
        <v>131</v>
      </c>
      <c r="D56" s="15" t="s">
        <v>50</v>
      </c>
      <c r="E56" s="12">
        <f>Sausis!E56</f>
        <v>201</v>
      </c>
      <c r="F56" s="13">
        <f>Sausis!F56</f>
        <v>47</v>
      </c>
      <c r="G56" s="13">
        <v>1</v>
      </c>
      <c r="H56" s="61">
        <v>45226</v>
      </c>
      <c r="I56" s="4" t="s">
        <v>119</v>
      </c>
    </row>
    <row r="57" spans="1:9" ht="26.1" customHeight="1" x14ac:dyDescent="0.25">
      <c r="A57" s="71" t="s">
        <v>108</v>
      </c>
      <c r="B57" s="3" t="s">
        <v>175</v>
      </c>
      <c r="C57" s="3" t="s">
        <v>176</v>
      </c>
      <c r="D57" s="15" t="s">
        <v>177</v>
      </c>
      <c r="E57" s="12">
        <f>Sausis!E57</f>
        <v>190</v>
      </c>
      <c r="F57" s="13">
        <f>Sausis!F57</f>
        <v>35</v>
      </c>
      <c r="G57" s="13">
        <v>2</v>
      </c>
      <c r="H57" s="61">
        <v>45282</v>
      </c>
      <c r="I57" s="4" t="s">
        <v>30</v>
      </c>
    </row>
    <row r="58" spans="1:9" ht="26.1" customHeight="1" x14ac:dyDescent="0.25">
      <c r="A58" s="71" t="s">
        <v>109</v>
      </c>
      <c r="B58" s="3" t="s">
        <v>120</v>
      </c>
      <c r="C58" s="3" t="s">
        <v>120</v>
      </c>
      <c r="D58" s="15" t="s">
        <v>121</v>
      </c>
      <c r="E58" s="12">
        <f>Sausis!E58</f>
        <v>168</v>
      </c>
      <c r="F58" s="13">
        <f>Sausis!F58</f>
        <v>56</v>
      </c>
      <c r="G58" s="11">
        <v>2</v>
      </c>
      <c r="H58" s="61">
        <v>45121</v>
      </c>
      <c r="I58" s="4" t="s">
        <v>14</v>
      </c>
    </row>
    <row r="59" spans="1:9" ht="26.1" customHeight="1" x14ac:dyDescent="0.25">
      <c r="A59" s="71" t="s">
        <v>110</v>
      </c>
      <c r="B59" s="3" t="s">
        <v>31</v>
      </c>
      <c r="C59" s="3" t="s">
        <v>31</v>
      </c>
      <c r="D59" s="15" t="s">
        <v>10</v>
      </c>
      <c r="E59" s="12">
        <f>Sausis!E59</f>
        <v>144</v>
      </c>
      <c r="F59" s="13">
        <f>Sausis!F59</f>
        <v>48</v>
      </c>
      <c r="G59" s="11">
        <v>1</v>
      </c>
      <c r="H59" s="61">
        <v>44659</v>
      </c>
      <c r="I59" s="4" t="s">
        <v>14</v>
      </c>
    </row>
    <row r="60" spans="1:9" ht="26.1" customHeight="1" x14ac:dyDescent="0.25">
      <c r="A60" s="71" t="s">
        <v>111</v>
      </c>
      <c r="B60" s="3" t="s">
        <v>129</v>
      </c>
      <c r="C60" s="3" t="s">
        <v>129</v>
      </c>
      <c r="D60" s="15" t="s">
        <v>10</v>
      </c>
      <c r="E60" s="12">
        <f>Sausis!E60</f>
        <v>90</v>
      </c>
      <c r="F60" s="13">
        <f>Sausis!F60</f>
        <v>20</v>
      </c>
      <c r="G60" s="11">
        <v>1</v>
      </c>
      <c r="H60" s="61">
        <v>45205</v>
      </c>
      <c r="I60" s="4" t="s">
        <v>14</v>
      </c>
    </row>
    <row r="61" spans="1:9" ht="26.1" customHeight="1" x14ac:dyDescent="0.25">
      <c r="A61" s="71" t="s">
        <v>112</v>
      </c>
      <c r="B61" s="3" t="s">
        <v>125</v>
      </c>
      <c r="C61" s="3" t="s">
        <v>126</v>
      </c>
      <c r="D61" s="15" t="s">
        <v>118</v>
      </c>
      <c r="E61" s="12">
        <f>Sausis!E61</f>
        <v>60.5</v>
      </c>
      <c r="F61" s="13">
        <f>Sausis!F61</f>
        <v>12</v>
      </c>
      <c r="G61" s="13">
        <v>1</v>
      </c>
      <c r="H61" s="61">
        <v>45191</v>
      </c>
      <c r="I61" s="4" t="s">
        <v>23</v>
      </c>
    </row>
    <row r="62" spans="1:9" ht="26.1" customHeight="1" x14ac:dyDescent="0.25">
      <c r="A62" s="71" t="s">
        <v>113</v>
      </c>
      <c r="B62" s="3" t="s">
        <v>122</v>
      </c>
      <c r="C62" s="3" t="s">
        <v>123</v>
      </c>
      <c r="D62" s="15" t="s">
        <v>20</v>
      </c>
      <c r="E62" s="12">
        <f>Sausis!E62</f>
        <v>50.5</v>
      </c>
      <c r="F62" s="13">
        <f>Sausis!F62</f>
        <v>9</v>
      </c>
      <c r="G62" s="13">
        <v>1</v>
      </c>
      <c r="H62" s="61">
        <v>45128</v>
      </c>
      <c r="I62" s="4" t="s">
        <v>11</v>
      </c>
    </row>
    <row r="63" spans="1:9" ht="26.1" customHeight="1" x14ac:dyDescent="0.25">
      <c r="A63" s="71" t="s">
        <v>114</v>
      </c>
      <c r="B63" s="3" t="s">
        <v>249</v>
      </c>
      <c r="C63" s="3" t="s">
        <v>250</v>
      </c>
      <c r="D63" s="15" t="s">
        <v>24</v>
      </c>
      <c r="E63" s="73">
        <f>Sausis!E63</f>
        <v>40</v>
      </c>
      <c r="F63" s="74">
        <f>Sausis!F63</f>
        <v>8</v>
      </c>
      <c r="G63" s="74">
        <v>1</v>
      </c>
      <c r="H63" s="75">
        <v>44655</v>
      </c>
      <c r="I63" s="4" t="s">
        <v>16</v>
      </c>
    </row>
    <row r="64" spans="1:9" ht="26.1" customHeight="1" x14ac:dyDescent="0.25">
      <c r="A64" s="71" t="s">
        <v>115</v>
      </c>
      <c r="B64" s="3" t="s">
        <v>169</v>
      </c>
      <c r="C64" s="3" t="s">
        <v>170</v>
      </c>
      <c r="D64" s="15" t="s">
        <v>29</v>
      </c>
      <c r="E64" s="12">
        <f>Sausis!E64</f>
        <v>27</v>
      </c>
      <c r="F64" s="13">
        <f>Sausis!F64</f>
        <v>7</v>
      </c>
      <c r="G64" s="13">
        <v>1</v>
      </c>
      <c r="H64" s="61">
        <v>45261</v>
      </c>
      <c r="I64" s="4" t="s">
        <v>51</v>
      </c>
    </row>
    <row r="65" spans="1:9" ht="26.1" customHeight="1" x14ac:dyDescent="0.25">
      <c r="A65" s="71" t="s">
        <v>116</v>
      </c>
      <c r="B65" s="72" t="s">
        <v>238</v>
      </c>
      <c r="C65" s="72" t="s">
        <v>225</v>
      </c>
      <c r="D65" s="71" t="s">
        <v>29</v>
      </c>
      <c r="E65" s="73">
        <f>Sausis!E65</f>
        <v>20.5</v>
      </c>
      <c r="F65" s="74">
        <f>Sausis!F65</f>
        <v>4</v>
      </c>
      <c r="G65" s="74">
        <v>2</v>
      </c>
      <c r="H65" s="75">
        <v>45317</v>
      </c>
      <c r="I65" s="4" t="s">
        <v>241</v>
      </c>
    </row>
    <row r="66" spans="1:9" ht="26.1" customHeight="1" thickBot="1" x14ac:dyDescent="0.3">
      <c r="A66" s="88"/>
      <c r="B66" s="89"/>
      <c r="C66" s="89"/>
      <c r="D66" s="88"/>
      <c r="E66" s="92"/>
      <c r="F66" s="92"/>
      <c r="G66" s="90"/>
      <c r="H66" s="91"/>
      <c r="I66" s="70"/>
    </row>
    <row r="67" spans="1:9" ht="26.1" customHeight="1" thickBot="1" x14ac:dyDescent="0.3">
      <c r="A67" s="52"/>
      <c r="B67" s="18"/>
      <c r="C67" s="18"/>
      <c r="D67" s="20"/>
      <c r="E67" s="93">
        <f>SUM(E3:E65)</f>
        <v>3298732.5157317067</v>
      </c>
      <c r="F67" s="94">
        <f>SUM(F3:F65)</f>
        <v>496313</v>
      </c>
      <c r="G67" s="53"/>
      <c r="H67" s="21"/>
      <c r="I67" s="20"/>
    </row>
    <row r="68" spans="1:9" ht="15.75" thickBot="1" x14ac:dyDescent="0.3">
      <c r="A68" s="52"/>
      <c r="B68" s="18"/>
      <c r="C68" s="18"/>
      <c r="D68" s="20"/>
      <c r="E68" s="54"/>
      <c r="F68" s="53"/>
      <c r="G68" s="53"/>
      <c r="H68" s="21"/>
      <c r="I68" s="20"/>
    </row>
    <row r="69" spans="1:9" x14ac:dyDescent="0.25">
      <c r="A69" s="52"/>
      <c r="B69" s="18"/>
      <c r="C69" s="18"/>
      <c r="D69" s="32" t="s">
        <v>26</v>
      </c>
      <c r="E69" s="33">
        <f>Sausis!E67</f>
        <v>3298732.5157317067</v>
      </c>
      <c r="F69" s="95">
        <f>Sausis!F67</f>
        <v>496313</v>
      </c>
      <c r="G69" s="19"/>
      <c r="H69" s="21"/>
      <c r="I69" s="20"/>
    </row>
    <row r="70" spans="1:9" x14ac:dyDescent="0.25">
      <c r="A70" s="52"/>
      <c r="B70" s="18"/>
      <c r="C70" s="18"/>
      <c r="D70" s="34" t="s">
        <v>36</v>
      </c>
      <c r="E70" s="35"/>
      <c r="F70" s="36"/>
      <c r="G70" s="19"/>
      <c r="H70" s="21"/>
      <c r="I70" s="20"/>
    </row>
    <row r="71" spans="1:9" x14ac:dyDescent="0.25">
      <c r="A71" s="52"/>
      <c r="B71" s="18"/>
      <c r="C71" s="18"/>
      <c r="D71" s="34" t="s">
        <v>37</v>
      </c>
      <c r="E71" s="35"/>
      <c r="F71" s="36"/>
      <c r="G71" s="19"/>
      <c r="H71" s="21"/>
      <c r="I71" s="20"/>
    </row>
    <row r="72" spans="1:9" x14ac:dyDescent="0.25">
      <c r="A72" s="52"/>
      <c r="B72" s="18"/>
      <c r="C72" s="18"/>
      <c r="D72" s="34" t="s">
        <v>38</v>
      </c>
      <c r="E72" s="35"/>
      <c r="F72" s="37"/>
      <c r="G72" s="19"/>
      <c r="H72" s="21"/>
      <c r="I72" s="20"/>
    </row>
    <row r="73" spans="1:9" x14ac:dyDescent="0.25">
      <c r="A73" s="52"/>
      <c r="B73" s="18"/>
      <c r="C73" s="18"/>
      <c r="D73" s="34" t="s">
        <v>39</v>
      </c>
      <c r="E73" s="35"/>
      <c r="F73" s="36"/>
      <c r="G73" s="19"/>
      <c r="H73" s="1"/>
      <c r="I73" s="20"/>
    </row>
    <row r="74" spans="1:9" x14ac:dyDescent="0.25">
      <c r="A74" s="52"/>
      <c r="B74" s="18"/>
      <c r="C74" s="18"/>
      <c r="D74" s="34" t="s">
        <v>40</v>
      </c>
      <c r="E74" s="35"/>
      <c r="F74" s="36"/>
      <c r="G74" s="19"/>
      <c r="H74" s="21"/>
      <c r="I74" s="20"/>
    </row>
    <row r="75" spans="1:9" x14ac:dyDescent="0.25">
      <c r="A75" s="52"/>
      <c r="B75" s="18"/>
      <c r="C75" s="18"/>
      <c r="D75" s="34" t="s">
        <v>41</v>
      </c>
      <c r="E75" s="35"/>
      <c r="F75" s="37"/>
      <c r="G75" s="19"/>
      <c r="H75" s="21"/>
      <c r="I75" s="20"/>
    </row>
    <row r="76" spans="1:9" x14ac:dyDescent="0.25">
      <c r="A76" s="52"/>
      <c r="B76" s="18"/>
      <c r="C76" s="18"/>
      <c r="D76" s="34" t="s">
        <v>42</v>
      </c>
      <c r="E76" s="35"/>
      <c r="F76" s="37"/>
      <c r="G76" s="19"/>
      <c r="H76" s="21"/>
      <c r="I76" s="20"/>
    </row>
    <row r="77" spans="1:9" x14ac:dyDescent="0.25">
      <c r="A77" s="52"/>
      <c r="B77" s="18"/>
      <c r="C77" s="18"/>
      <c r="D77" s="34" t="s">
        <v>43</v>
      </c>
      <c r="E77" s="35"/>
      <c r="F77" s="37"/>
      <c r="G77" s="19"/>
      <c r="H77" s="21"/>
      <c r="I77" s="20"/>
    </row>
    <row r="78" spans="1:9" x14ac:dyDescent="0.25">
      <c r="A78" s="52"/>
      <c r="B78" s="18"/>
      <c r="C78" s="18"/>
      <c r="D78" s="34" t="s">
        <v>44</v>
      </c>
      <c r="E78" s="35"/>
      <c r="F78" s="37"/>
      <c r="G78" s="19"/>
      <c r="H78" s="21"/>
      <c r="I78" s="20"/>
    </row>
    <row r="79" spans="1:9" x14ac:dyDescent="0.25">
      <c r="A79" s="52"/>
      <c r="B79" s="18"/>
      <c r="C79" s="18"/>
      <c r="D79" s="34" t="s">
        <v>45</v>
      </c>
      <c r="E79" s="35"/>
      <c r="F79" s="37"/>
      <c r="G79" s="19"/>
      <c r="H79" s="21"/>
      <c r="I79" s="20"/>
    </row>
    <row r="80" spans="1:9" ht="15.75" thickBot="1" x14ac:dyDescent="0.3">
      <c r="D80" s="38" t="s">
        <v>46</v>
      </c>
      <c r="E80" s="39"/>
      <c r="F80" s="59"/>
    </row>
    <row r="81" spans="3:6" ht="15.75" thickBot="1" x14ac:dyDescent="0.3">
      <c r="C81" s="31"/>
      <c r="D81" s="40" t="s">
        <v>47</v>
      </c>
      <c r="E81" s="41">
        <f>SUM(E69:E80)</f>
        <v>3298732.5157317067</v>
      </c>
      <c r="F81" s="42">
        <f>SUM(F69:F80)</f>
        <v>496313</v>
      </c>
    </row>
    <row r="82" spans="3:6" x14ac:dyDescent="0.25">
      <c r="C82" s="31"/>
    </row>
    <row r="83" spans="3:6" hidden="1" x14ac:dyDescent="0.25">
      <c r="C83" s="31"/>
    </row>
    <row r="84" spans="3:6" hidden="1" x14ac:dyDescent="0.25">
      <c r="C84" s="31"/>
    </row>
    <row r="85" spans="3:6" hidden="1" x14ac:dyDescent="0.25">
      <c r="C85" s="31"/>
    </row>
    <row r="86" spans="3:6" hidden="1" x14ac:dyDescent="0.25">
      <c r="C86" s="31"/>
    </row>
    <row r="87" spans="3:6" hidden="1" x14ac:dyDescent="0.25">
      <c r="C87" s="31"/>
    </row>
    <row r="88" spans="3:6" hidden="1" x14ac:dyDescent="0.25">
      <c r="C88" s="31"/>
    </row>
    <row r="89" spans="3:6" hidden="1" x14ac:dyDescent="0.25">
      <c r="C89" s="31"/>
    </row>
    <row r="90" spans="3:6" hidden="1" x14ac:dyDescent="0.25">
      <c r="C90" s="31"/>
    </row>
    <row r="91" spans="3:6" hidden="1" x14ac:dyDescent="0.25">
      <c r="C91" s="31"/>
    </row>
    <row r="92" spans="3:6" hidden="1" x14ac:dyDescent="0.25">
      <c r="C92" s="31"/>
    </row>
    <row r="93" spans="3:6" hidden="1" x14ac:dyDescent="0.25">
      <c r="C93" s="31"/>
    </row>
  </sheetData>
  <sortState xmlns:xlrd2="http://schemas.microsoft.com/office/spreadsheetml/2017/richdata2" ref="B3:I65">
    <sortCondition descending="1" ref="E3:E65"/>
  </sortState>
  <mergeCells count="1">
    <mergeCell ref="A1:I1"/>
  </mergeCells>
  <phoneticPr fontId="7" type="noConversion"/>
  <conditionalFormatting sqref="C73">
    <cfRule type="duplicateValues" dxfId="3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DB05-83A3-4509-9FC9-62379D1542DF}">
  <dimension ref="A1:I118"/>
  <sheetViews>
    <sheetView tabSelected="1" zoomScale="75" zoomScaleNormal="75" workbookViewId="0">
      <selection activeCell="I61" sqref="I61"/>
    </sheetView>
  </sheetViews>
  <sheetFormatPr defaultColWidth="0" defaultRowHeight="0" customHeight="1" zeroHeight="1" x14ac:dyDescent="0.25"/>
  <cols>
    <col min="1" max="1" width="5.7109375" style="6" customWidth="1"/>
    <col min="2" max="3" width="30.7109375" style="7" customWidth="1"/>
    <col min="4" max="4" width="20.7109375" style="14" customWidth="1"/>
    <col min="5" max="5" width="20.7109375" style="8" customWidth="1"/>
    <col min="6" max="6" width="20.7109375" style="9" customWidth="1"/>
    <col min="7" max="7" width="20.7109375" style="6" customWidth="1"/>
    <col min="8" max="8" width="20.7109375" style="58" customWidth="1"/>
    <col min="9" max="9" width="30.7109375" style="7" customWidth="1"/>
    <col min="10" max="16384" width="8.85546875" style="1" hidden="1"/>
  </cols>
  <sheetData>
    <row r="1" spans="1:9" s="5" customFormat="1" ht="49.5" customHeight="1" x14ac:dyDescent="0.25">
      <c r="A1" s="98" t="s">
        <v>210</v>
      </c>
      <c r="B1" s="99"/>
      <c r="C1" s="99"/>
      <c r="D1" s="99"/>
      <c r="E1" s="99"/>
      <c r="F1" s="99"/>
      <c r="G1" s="99"/>
      <c r="H1" s="99"/>
      <c r="I1" s="99"/>
    </row>
    <row r="2" spans="1:9" ht="30" customHeight="1" x14ac:dyDescent="0.25">
      <c r="A2" s="23" t="s">
        <v>117</v>
      </c>
      <c r="B2" s="24" t="s">
        <v>0</v>
      </c>
      <c r="C2" s="25" t="s">
        <v>1</v>
      </c>
      <c r="D2" s="24" t="s">
        <v>2</v>
      </c>
      <c r="E2" s="26" t="s">
        <v>3</v>
      </c>
      <c r="F2" s="27" t="s">
        <v>4</v>
      </c>
      <c r="G2" s="28" t="s">
        <v>5</v>
      </c>
      <c r="H2" s="51" t="s">
        <v>6</v>
      </c>
      <c r="I2" s="29" t="s">
        <v>7</v>
      </c>
    </row>
    <row r="3" spans="1:9" ht="25.5" customHeight="1" x14ac:dyDescent="0.25">
      <c r="A3" s="11">
        <v>1</v>
      </c>
      <c r="B3" s="3" t="s">
        <v>181</v>
      </c>
      <c r="C3" s="3" t="s">
        <v>181</v>
      </c>
      <c r="D3" s="15" t="s">
        <v>10</v>
      </c>
      <c r="E3" s="12">
        <v>1147609</v>
      </c>
      <c r="F3" s="13">
        <v>161502</v>
      </c>
      <c r="G3" s="11">
        <v>15</v>
      </c>
      <c r="H3" s="76">
        <v>45289</v>
      </c>
      <c r="I3" s="4" t="s">
        <v>182</v>
      </c>
    </row>
    <row r="4" spans="1:9" ht="26.1" customHeight="1" x14ac:dyDescent="0.25">
      <c r="A4" s="11">
        <v>2</v>
      </c>
      <c r="B4" s="3" t="s">
        <v>215</v>
      </c>
      <c r="C4" s="3" t="s">
        <v>215</v>
      </c>
      <c r="D4" s="15" t="s">
        <v>10</v>
      </c>
      <c r="E4" s="12">
        <v>743818.2</v>
      </c>
      <c r="F4" s="13">
        <v>105660</v>
      </c>
      <c r="G4" s="11" t="s">
        <v>48</v>
      </c>
      <c r="H4" s="76">
        <v>45310</v>
      </c>
      <c r="I4" s="4" t="s">
        <v>240</v>
      </c>
    </row>
    <row r="5" spans="1:9" ht="26.1" customHeight="1" x14ac:dyDescent="0.25">
      <c r="A5" s="11">
        <v>3</v>
      </c>
      <c r="B5" s="3" t="s">
        <v>192</v>
      </c>
      <c r="C5" s="3" t="s">
        <v>193</v>
      </c>
      <c r="D5" s="15" t="s">
        <v>20</v>
      </c>
      <c r="E5" s="12">
        <v>217787.55</v>
      </c>
      <c r="F5" s="13">
        <v>37457</v>
      </c>
      <c r="G5" s="11">
        <v>15</v>
      </c>
      <c r="H5" s="76">
        <v>45275</v>
      </c>
      <c r="I5" s="4" t="s">
        <v>13</v>
      </c>
    </row>
    <row r="6" spans="1:9" ht="26.1" customHeight="1" x14ac:dyDescent="0.25">
      <c r="A6" s="11">
        <v>4</v>
      </c>
      <c r="B6" s="3" t="s">
        <v>168</v>
      </c>
      <c r="C6" s="3" t="s">
        <v>167</v>
      </c>
      <c r="D6" s="15" t="s">
        <v>133</v>
      </c>
      <c r="E6" s="12">
        <v>190531.52</v>
      </c>
      <c r="F6" s="13">
        <v>36173</v>
      </c>
      <c r="G6" s="11">
        <v>29</v>
      </c>
      <c r="H6" s="76">
        <v>45282</v>
      </c>
      <c r="I6" s="4" t="s">
        <v>11</v>
      </c>
    </row>
    <row r="7" spans="1:9" ht="26.1" customHeight="1" x14ac:dyDescent="0.25">
      <c r="A7" s="11">
        <v>5</v>
      </c>
      <c r="B7" s="3" t="s">
        <v>212</v>
      </c>
      <c r="C7" s="3" t="s">
        <v>211</v>
      </c>
      <c r="D7" s="15" t="s">
        <v>8</v>
      </c>
      <c r="E7" s="12">
        <v>130091.12</v>
      </c>
      <c r="F7" s="13">
        <v>19501</v>
      </c>
      <c r="G7" s="11">
        <v>15</v>
      </c>
      <c r="H7" s="76">
        <v>45296</v>
      </c>
      <c r="I7" s="4" t="s">
        <v>17</v>
      </c>
    </row>
    <row r="8" spans="1:9" ht="26.1" customHeight="1" x14ac:dyDescent="0.25">
      <c r="A8" s="11">
        <v>6</v>
      </c>
      <c r="B8" s="3" t="s">
        <v>213</v>
      </c>
      <c r="C8" s="3" t="s">
        <v>214</v>
      </c>
      <c r="D8" s="15" t="s">
        <v>8</v>
      </c>
      <c r="E8" s="12">
        <v>128319.12</v>
      </c>
      <c r="F8" s="13">
        <v>18385</v>
      </c>
      <c r="G8" s="11">
        <v>16</v>
      </c>
      <c r="H8" s="76">
        <v>45303</v>
      </c>
      <c r="I8" s="4" t="s">
        <v>49</v>
      </c>
    </row>
    <row r="9" spans="1:9" ht="26.1" customHeight="1" x14ac:dyDescent="0.25">
      <c r="A9" s="11">
        <v>7</v>
      </c>
      <c r="B9" s="3" t="s">
        <v>227</v>
      </c>
      <c r="C9" s="3" t="s">
        <v>217</v>
      </c>
      <c r="D9" s="15" t="s">
        <v>251</v>
      </c>
      <c r="E9" s="12">
        <v>117153.27</v>
      </c>
      <c r="F9" s="13">
        <v>17231</v>
      </c>
      <c r="G9" s="11">
        <v>20</v>
      </c>
      <c r="H9" s="76">
        <v>45310</v>
      </c>
      <c r="I9" s="4" t="s">
        <v>9</v>
      </c>
    </row>
    <row r="10" spans="1:9" ht="26.1" customHeight="1" x14ac:dyDescent="0.25">
      <c r="A10" s="11">
        <v>8</v>
      </c>
      <c r="B10" s="3" t="s">
        <v>194</v>
      </c>
      <c r="C10" s="3" t="s">
        <v>195</v>
      </c>
      <c r="D10" s="15" t="s">
        <v>8</v>
      </c>
      <c r="E10" s="12">
        <v>82744.59</v>
      </c>
      <c r="F10" s="13">
        <v>12393</v>
      </c>
      <c r="G10" s="11">
        <v>13</v>
      </c>
      <c r="H10" s="76">
        <v>45282</v>
      </c>
      <c r="I10" s="4" t="s">
        <v>13</v>
      </c>
    </row>
    <row r="11" spans="1:9" ht="26.1" customHeight="1" x14ac:dyDescent="0.25">
      <c r="A11" s="11">
        <v>9</v>
      </c>
      <c r="B11" s="3" t="s">
        <v>145</v>
      </c>
      <c r="C11" s="3" t="s">
        <v>146</v>
      </c>
      <c r="D11" s="15" t="s">
        <v>20</v>
      </c>
      <c r="E11" s="12">
        <v>77218.58</v>
      </c>
      <c r="F11" s="13">
        <v>10910</v>
      </c>
      <c r="G11" s="11">
        <v>14</v>
      </c>
      <c r="H11" s="76">
        <v>45261</v>
      </c>
      <c r="I11" s="4" t="s">
        <v>17</v>
      </c>
    </row>
    <row r="12" spans="1:9" ht="26.1" customHeight="1" x14ac:dyDescent="0.25">
      <c r="A12" s="11">
        <v>10</v>
      </c>
      <c r="B12" s="3" t="s">
        <v>201</v>
      </c>
      <c r="C12" s="3" t="s">
        <v>201</v>
      </c>
      <c r="D12" s="15" t="s">
        <v>202</v>
      </c>
      <c r="E12" s="12">
        <v>63889.67</v>
      </c>
      <c r="F12" s="13">
        <v>9933</v>
      </c>
      <c r="G12" s="11">
        <v>24</v>
      </c>
      <c r="H12" s="76">
        <v>45303</v>
      </c>
      <c r="I12" s="4" t="s">
        <v>16</v>
      </c>
    </row>
    <row r="13" spans="1:9" ht="26.1" customHeight="1" x14ac:dyDescent="0.25">
      <c r="A13" s="11">
        <v>11</v>
      </c>
      <c r="B13" s="3" t="s">
        <v>216</v>
      </c>
      <c r="C13" s="3" t="s">
        <v>216</v>
      </c>
      <c r="D13" s="15" t="s">
        <v>242</v>
      </c>
      <c r="E13" s="12">
        <v>59446.8</v>
      </c>
      <c r="F13" s="13">
        <v>8505</v>
      </c>
      <c r="G13" s="11">
        <v>21</v>
      </c>
      <c r="H13" s="76">
        <v>45317</v>
      </c>
      <c r="I13" s="4" t="s">
        <v>200</v>
      </c>
    </row>
    <row r="14" spans="1:9" ht="26.1" customHeight="1" x14ac:dyDescent="0.25">
      <c r="A14" s="11">
        <v>12</v>
      </c>
      <c r="B14" s="3" t="s">
        <v>230</v>
      </c>
      <c r="C14" s="3" t="s">
        <v>219</v>
      </c>
      <c r="D14" s="15" t="s">
        <v>243</v>
      </c>
      <c r="E14" s="12">
        <v>37543.919999999998</v>
      </c>
      <c r="F14" s="13">
        <v>7202</v>
      </c>
      <c r="G14" s="11">
        <v>21</v>
      </c>
      <c r="H14" s="76">
        <v>45296</v>
      </c>
      <c r="I14" s="4" t="s">
        <v>49</v>
      </c>
    </row>
    <row r="15" spans="1:9" ht="26.1" customHeight="1" x14ac:dyDescent="0.25">
      <c r="A15" s="11">
        <v>13</v>
      </c>
      <c r="B15" s="3" t="s">
        <v>150</v>
      </c>
      <c r="C15" s="3" t="s">
        <v>151</v>
      </c>
      <c r="D15" s="15" t="s">
        <v>8</v>
      </c>
      <c r="E15" s="12">
        <v>35915.64</v>
      </c>
      <c r="F15" s="13">
        <v>6826</v>
      </c>
      <c r="G15" s="11">
        <v>9</v>
      </c>
      <c r="H15" s="76">
        <v>45254</v>
      </c>
      <c r="I15" s="4" t="s">
        <v>9</v>
      </c>
    </row>
    <row r="16" spans="1:9" ht="26.1" customHeight="1" x14ac:dyDescent="0.25">
      <c r="A16" s="11">
        <v>14</v>
      </c>
      <c r="B16" s="3" t="s">
        <v>235</v>
      </c>
      <c r="C16" s="3" t="s">
        <v>223</v>
      </c>
      <c r="D16" s="15" t="s">
        <v>24</v>
      </c>
      <c r="E16" s="12">
        <v>28214.02</v>
      </c>
      <c r="F16" s="13">
        <v>4413</v>
      </c>
      <c r="G16" s="11">
        <v>16</v>
      </c>
      <c r="H16" s="76">
        <v>45303</v>
      </c>
      <c r="I16" s="4" t="s">
        <v>49</v>
      </c>
    </row>
    <row r="17" spans="1:9" ht="25.5" customHeight="1" x14ac:dyDescent="0.25">
      <c r="A17" s="11">
        <v>15</v>
      </c>
      <c r="B17" s="3" t="s">
        <v>252</v>
      </c>
      <c r="C17" s="3" t="s">
        <v>253</v>
      </c>
      <c r="D17" s="15" t="s">
        <v>20</v>
      </c>
      <c r="E17" s="12">
        <v>27516.86</v>
      </c>
      <c r="F17" s="13">
        <v>4059</v>
      </c>
      <c r="G17" s="11">
        <v>12</v>
      </c>
      <c r="H17" s="76">
        <v>45296</v>
      </c>
      <c r="I17" s="4" t="s">
        <v>11</v>
      </c>
    </row>
    <row r="18" spans="1:9" ht="26.1" customHeight="1" x14ac:dyDescent="0.25">
      <c r="A18" s="11">
        <v>16</v>
      </c>
      <c r="B18" s="3" t="s">
        <v>229</v>
      </c>
      <c r="C18" s="3" t="s">
        <v>198</v>
      </c>
      <c r="D18" s="15" t="s">
        <v>199</v>
      </c>
      <c r="E18" s="12">
        <v>26861.8</v>
      </c>
      <c r="F18" s="13">
        <v>5341</v>
      </c>
      <c r="G18" s="11">
        <v>18</v>
      </c>
      <c r="H18" s="76">
        <v>45310</v>
      </c>
      <c r="I18" s="4" t="s">
        <v>200</v>
      </c>
    </row>
    <row r="19" spans="1:9" ht="25.5" customHeight="1" x14ac:dyDescent="0.25">
      <c r="A19" s="11">
        <v>17</v>
      </c>
      <c r="B19" s="3" t="s">
        <v>165</v>
      </c>
      <c r="C19" s="3" t="s">
        <v>165</v>
      </c>
      <c r="D19" s="15" t="s">
        <v>166</v>
      </c>
      <c r="E19" s="12">
        <v>24771.1</v>
      </c>
      <c r="F19" s="13">
        <v>4966</v>
      </c>
      <c r="G19" s="11">
        <v>14</v>
      </c>
      <c r="H19" s="76">
        <v>45289</v>
      </c>
      <c r="I19" s="4" t="s">
        <v>15</v>
      </c>
    </row>
    <row r="20" spans="1:9" ht="26.1" customHeight="1" x14ac:dyDescent="0.25">
      <c r="A20" s="11">
        <v>18</v>
      </c>
      <c r="B20" s="3" t="s">
        <v>139</v>
      </c>
      <c r="C20" s="3" t="s">
        <v>140</v>
      </c>
      <c r="D20" s="15" t="s">
        <v>8</v>
      </c>
      <c r="E20" s="12">
        <v>23983.3</v>
      </c>
      <c r="F20" s="13">
        <v>3704</v>
      </c>
      <c r="G20" s="11">
        <v>8</v>
      </c>
      <c r="H20" s="76">
        <v>45247</v>
      </c>
      <c r="I20" s="4" t="s">
        <v>14</v>
      </c>
    </row>
    <row r="21" spans="1:9" ht="26.1" customHeight="1" x14ac:dyDescent="0.25">
      <c r="A21" s="11">
        <v>19</v>
      </c>
      <c r="B21" s="3" t="s">
        <v>162</v>
      </c>
      <c r="C21" s="3" t="s">
        <v>163</v>
      </c>
      <c r="D21" s="15" t="s">
        <v>164</v>
      </c>
      <c r="E21" s="12">
        <v>22160.510000000002</v>
      </c>
      <c r="F21" s="13">
        <v>3433</v>
      </c>
      <c r="G21" s="11">
        <v>7</v>
      </c>
      <c r="H21" s="76">
        <v>45282</v>
      </c>
      <c r="I21" s="4" t="s">
        <v>25</v>
      </c>
    </row>
    <row r="22" spans="1:9" ht="26.1" customHeight="1" x14ac:dyDescent="0.25">
      <c r="A22" s="11">
        <v>20</v>
      </c>
      <c r="B22" s="3" t="s">
        <v>255</v>
      </c>
      <c r="C22" s="3" t="s">
        <v>254</v>
      </c>
      <c r="D22" s="15" t="s">
        <v>256</v>
      </c>
      <c r="E22" s="12">
        <v>13753.3</v>
      </c>
      <c r="F22" s="13">
        <v>2209</v>
      </c>
      <c r="G22" s="11">
        <v>17</v>
      </c>
      <c r="H22" s="76">
        <v>45296</v>
      </c>
      <c r="I22" s="4" t="s">
        <v>22</v>
      </c>
    </row>
    <row r="23" spans="1:9" ht="26.1" customHeight="1" x14ac:dyDescent="0.25">
      <c r="A23" s="11">
        <v>21</v>
      </c>
      <c r="B23" s="3" t="s">
        <v>231</v>
      </c>
      <c r="C23" s="3" t="s">
        <v>239</v>
      </c>
      <c r="D23" s="15" t="s">
        <v>8</v>
      </c>
      <c r="E23" s="12">
        <v>11588.52</v>
      </c>
      <c r="F23" s="13">
        <v>1801</v>
      </c>
      <c r="G23" s="11">
        <v>14</v>
      </c>
      <c r="H23" s="76">
        <v>45317</v>
      </c>
      <c r="I23" s="4" t="s">
        <v>15</v>
      </c>
    </row>
    <row r="24" spans="1:9" ht="26.1" customHeight="1" x14ac:dyDescent="0.25">
      <c r="A24" s="11">
        <v>22</v>
      </c>
      <c r="B24" s="18" t="s">
        <v>143</v>
      </c>
      <c r="C24" s="3" t="s">
        <v>144</v>
      </c>
      <c r="D24" s="15" t="s">
        <v>21</v>
      </c>
      <c r="E24" s="12">
        <v>7568.9</v>
      </c>
      <c r="F24" s="13">
        <v>1189</v>
      </c>
      <c r="G24" s="11">
        <v>5</v>
      </c>
      <c r="H24" s="76">
        <v>45254</v>
      </c>
      <c r="I24" s="4" t="s">
        <v>14</v>
      </c>
    </row>
    <row r="25" spans="1:9" ht="26.1" customHeight="1" x14ac:dyDescent="0.25">
      <c r="A25" s="11">
        <v>23</v>
      </c>
      <c r="B25" s="3" t="s">
        <v>233</v>
      </c>
      <c r="C25" s="3" t="s">
        <v>221</v>
      </c>
      <c r="D25" s="15" t="s">
        <v>246</v>
      </c>
      <c r="E25" s="12">
        <v>7544.25</v>
      </c>
      <c r="F25" s="13">
        <v>1218</v>
      </c>
      <c r="G25" s="11">
        <v>8</v>
      </c>
      <c r="H25" s="76">
        <v>45303</v>
      </c>
      <c r="I25" s="4" t="s">
        <v>15</v>
      </c>
    </row>
    <row r="26" spans="1:9" ht="26.1" customHeight="1" x14ac:dyDescent="0.25">
      <c r="A26" s="11">
        <v>24</v>
      </c>
      <c r="B26" s="3" t="s">
        <v>147</v>
      </c>
      <c r="C26" s="3" t="s">
        <v>148</v>
      </c>
      <c r="D26" s="15" t="s">
        <v>149</v>
      </c>
      <c r="E26" s="12">
        <v>7087.5</v>
      </c>
      <c r="F26" s="13">
        <v>1042</v>
      </c>
      <c r="G26" s="11">
        <v>6</v>
      </c>
      <c r="H26" s="76">
        <v>45254</v>
      </c>
      <c r="I26" s="4" t="s">
        <v>16</v>
      </c>
    </row>
    <row r="27" spans="1:9" ht="26.1" customHeight="1" x14ac:dyDescent="0.25">
      <c r="A27" s="11">
        <v>25</v>
      </c>
      <c r="B27" s="3" t="s">
        <v>258</v>
      </c>
      <c r="C27" s="3" t="s">
        <v>257</v>
      </c>
      <c r="D27" s="15" t="s">
        <v>133</v>
      </c>
      <c r="E27" s="12">
        <v>6864.33</v>
      </c>
      <c r="F27" s="13">
        <v>1107</v>
      </c>
      <c r="G27" s="11">
        <v>16</v>
      </c>
      <c r="H27" s="76">
        <v>45296</v>
      </c>
      <c r="I27" s="4" t="s">
        <v>22</v>
      </c>
    </row>
    <row r="28" spans="1:9" s="6" customFormat="1" ht="26.1" customHeight="1" x14ac:dyDescent="0.25">
      <c r="A28" s="11">
        <v>26</v>
      </c>
      <c r="B28" s="3" t="s">
        <v>234</v>
      </c>
      <c r="C28" s="3" t="s">
        <v>222</v>
      </c>
      <c r="D28" s="15" t="s">
        <v>52</v>
      </c>
      <c r="E28" s="12">
        <v>5945.46</v>
      </c>
      <c r="F28" s="13">
        <v>979</v>
      </c>
      <c r="G28" s="11">
        <v>10</v>
      </c>
      <c r="H28" s="76">
        <v>45296</v>
      </c>
      <c r="I28" s="4" t="s">
        <v>23</v>
      </c>
    </row>
    <row r="29" spans="1:9" s="6" customFormat="1" ht="26.1" customHeight="1" x14ac:dyDescent="0.25">
      <c r="A29" s="11">
        <v>27</v>
      </c>
      <c r="B29" s="3" t="s">
        <v>196</v>
      </c>
      <c r="C29" s="3" t="s">
        <v>197</v>
      </c>
      <c r="D29" s="15" t="s">
        <v>8</v>
      </c>
      <c r="E29" s="12">
        <v>5595.97</v>
      </c>
      <c r="F29" s="13">
        <v>894</v>
      </c>
      <c r="G29" s="11">
        <v>5</v>
      </c>
      <c r="H29" s="76">
        <v>45268</v>
      </c>
      <c r="I29" s="4" t="s">
        <v>17</v>
      </c>
    </row>
    <row r="30" spans="1:9" s="6" customFormat="1" ht="26.1" customHeight="1" x14ac:dyDescent="0.25">
      <c r="A30" s="11">
        <v>28</v>
      </c>
      <c r="B30" s="3" t="s">
        <v>203</v>
      </c>
      <c r="C30" s="3" t="s">
        <v>204</v>
      </c>
      <c r="D30" s="15" t="s">
        <v>8</v>
      </c>
      <c r="E30" s="12">
        <v>5300</v>
      </c>
      <c r="F30" s="13">
        <v>763</v>
      </c>
      <c r="G30" s="11">
        <v>9</v>
      </c>
      <c r="H30" s="76">
        <v>45275</v>
      </c>
      <c r="I30" s="4" t="s">
        <v>16</v>
      </c>
    </row>
    <row r="31" spans="1:9" s="6" customFormat="1" ht="26.1" customHeight="1" x14ac:dyDescent="0.25">
      <c r="A31" s="11">
        <v>29</v>
      </c>
      <c r="B31" s="3" t="s">
        <v>237</v>
      </c>
      <c r="C31" s="3" t="s">
        <v>226</v>
      </c>
      <c r="D31" s="15" t="s">
        <v>18</v>
      </c>
      <c r="E31" s="12">
        <v>5299.08</v>
      </c>
      <c r="F31" s="13">
        <v>1088</v>
      </c>
      <c r="G31" s="11">
        <v>15</v>
      </c>
      <c r="H31" s="76">
        <v>45303</v>
      </c>
      <c r="I31" s="77" t="s">
        <v>51</v>
      </c>
    </row>
    <row r="32" spans="1:9" s="6" customFormat="1" ht="25.5" customHeight="1" x14ac:dyDescent="0.25">
      <c r="A32" s="11">
        <v>30</v>
      </c>
      <c r="B32" s="3" t="s">
        <v>259</v>
      </c>
      <c r="C32" s="3" t="s">
        <v>260</v>
      </c>
      <c r="D32" s="15" t="s">
        <v>20</v>
      </c>
      <c r="E32" s="12">
        <v>4984.13</v>
      </c>
      <c r="F32" s="13">
        <v>817</v>
      </c>
      <c r="G32" s="11">
        <v>18</v>
      </c>
      <c r="H32" s="76">
        <v>45303</v>
      </c>
      <c r="I32" s="4" t="s">
        <v>9</v>
      </c>
    </row>
    <row r="33" spans="1:9" s="6" customFormat="1" ht="25.5" customHeight="1" x14ac:dyDescent="0.25">
      <c r="A33" s="11">
        <v>31</v>
      </c>
      <c r="B33" s="3" t="s">
        <v>156</v>
      </c>
      <c r="C33" s="3" t="s">
        <v>156</v>
      </c>
      <c r="D33" s="15" t="s">
        <v>10</v>
      </c>
      <c r="E33" s="12">
        <v>4528.63</v>
      </c>
      <c r="F33" s="13">
        <v>575</v>
      </c>
      <c r="G33" s="11">
        <v>1</v>
      </c>
      <c r="H33" s="76">
        <v>45261</v>
      </c>
      <c r="I33" s="4" t="s">
        <v>124</v>
      </c>
    </row>
    <row r="34" spans="1:9" s="6" customFormat="1" ht="25.5" customHeight="1" x14ac:dyDescent="0.25">
      <c r="A34" s="11">
        <v>32</v>
      </c>
      <c r="B34" s="3" t="s">
        <v>236</v>
      </c>
      <c r="C34" s="3" t="s">
        <v>224</v>
      </c>
      <c r="D34" s="15" t="s">
        <v>18</v>
      </c>
      <c r="E34" s="12">
        <v>3842.6</v>
      </c>
      <c r="F34" s="13">
        <v>685</v>
      </c>
      <c r="G34" s="11">
        <v>8</v>
      </c>
      <c r="H34" s="76">
        <v>45303</v>
      </c>
      <c r="I34" s="4" t="s">
        <v>25</v>
      </c>
    </row>
    <row r="35" spans="1:9" s="6" customFormat="1" ht="25.5" customHeight="1" x14ac:dyDescent="0.25">
      <c r="A35" s="11">
        <v>33</v>
      </c>
      <c r="B35" s="3" t="s">
        <v>152</v>
      </c>
      <c r="C35" s="3" t="s">
        <v>152</v>
      </c>
      <c r="D35" s="15" t="s">
        <v>186</v>
      </c>
      <c r="E35" s="12">
        <v>3118</v>
      </c>
      <c r="F35" s="13">
        <v>597</v>
      </c>
      <c r="G35" s="11">
        <v>2</v>
      </c>
      <c r="H35" s="76">
        <v>45259</v>
      </c>
      <c r="I35" s="4" t="s">
        <v>153</v>
      </c>
    </row>
    <row r="36" spans="1:9" s="6" customFormat="1" ht="25.5" customHeight="1" x14ac:dyDescent="0.25">
      <c r="A36" s="11">
        <v>34</v>
      </c>
      <c r="B36" s="3" t="s">
        <v>232</v>
      </c>
      <c r="C36" s="3" t="s">
        <v>220</v>
      </c>
      <c r="D36" s="15" t="s">
        <v>21</v>
      </c>
      <c r="E36" s="12">
        <v>2674.5</v>
      </c>
      <c r="F36" s="13">
        <v>427</v>
      </c>
      <c r="G36" s="11">
        <v>5</v>
      </c>
      <c r="H36" s="76">
        <v>45317</v>
      </c>
      <c r="I36" s="4" t="s">
        <v>25</v>
      </c>
    </row>
    <row r="37" spans="1:9" s="6" customFormat="1" ht="25.5" customHeight="1" x14ac:dyDescent="0.25">
      <c r="A37" s="11">
        <v>35</v>
      </c>
      <c r="B37" s="3" t="s">
        <v>154</v>
      </c>
      <c r="C37" s="3" t="s">
        <v>155</v>
      </c>
      <c r="D37" s="15" t="s">
        <v>32</v>
      </c>
      <c r="E37" s="12">
        <v>2653</v>
      </c>
      <c r="F37" s="13">
        <v>394</v>
      </c>
      <c r="G37" s="11">
        <v>2</v>
      </c>
      <c r="H37" s="76">
        <v>45254</v>
      </c>
      <c r="I37" s="4" t="s">
        <v>25</v>
      </c>
    </row>
    <row r="38" spans="1:9" s="6" customFormat="1" ht="25.5" customHeight="1" x14ac:dyDescent="0.25">
      <c r="A38" s="11">
        <v>36</v>
      </c>
      <c r="B38" s="3" t="s">
        <v>135</v>
      </c>
      <c r="C38" s="3" t="s">
        <v>136</v>
      </c>
      <c r="D38" s="15" t="s">
        <v>137</v>
      </c>
      <c r="E38" s="12">
        <v>2126</v>
      </c>
      <c r="F38" s="13">
        <v>304</v>
      </c>
      <c r="G38" s="11">
        <v>3</v>
      </c>
      <c r="H38" s="76">
        <v>45219</v>
      </c>
      <c r="I38" s="4" t="s">
        <v>138</v>
      </c>
    </row>
    <row r="39" spans="1:9" s="6" customFormat="1" ht="25.5" customHeight="1" x14ac:dyDescent="0.25">
      <c r="A39" s="11">
        <v>37</v>
      </c>
      <c r="B39" s="3" t="s">
        <v>228</v>
      </c>
      <c r="C39" s="3" t="s">
        <v>218</v>
      </c>
      <c r="D39" s="15" t="s">
        <v>261</v>
      </c>
      <c r="E39" s="12">
        <v>1733</v>
      </c>
      <c r="F39" s="13">
        <v>407</v>
      </c>
      <c r="G39" s="11">
        <v>15</v>
      </c>
      <c r="H39" s="76">
        <v>45317</v>
      </c>
      <c r="I39" s="4" t="s">
        <v>53</v>
      </c>
    </row>
    <row r="40" spans="1:9" s="6" customFormat="1" ht="25.5" customHeight="1" x14ac:dyDescent="0.25">
      <c r="A40" s="11">
        <v>38</v>
      </c>
      <c r="B40" s="3" t="s">
        <v>247</v>
      </c>
      <c r="C40" s="3" t="s">
        <v>247</v>
      </c>
      <c r="D40" s="15" t="s">
        <v>10</v>
      </c>
      <c r="E40" s="12">
        <v>1491.425731707317</v>
      </c>
      <c r="F40" s="13">
        <v>218</v>
      </c>
      <c r="G40" s="11">
        <v>1</v>
      </c>
      <c r="H40" s="76">
        <v>45322</v>
      </c>
      <c r="I40" s="4" t="s">
        <v>248</v>
      </c>
    </row>
    <row r="41" spans="1:9" s="6" customFormat="1" ht="25.5" customHeight="1" x14ac:dyDescent="0.25">
      <c r="A41" s="11">
        <v>39</v>
      </c>
      <c r="B41" s="3" t="s">
        <v>127</v>
      </c>
      <c r="C41" s="3" t="s">
        <v>127</v>
      </c>
      <c r="D41" s="15" t="s">
        <v>128</v>
      </c>
      <c r="E41" s="12">
        <v>1423.2</v>
      </c>
      <c r="F41" s="13">
        <v>214</v>
      </c>
      <c r="G41" s="11">
        <v>3</v>
      </c>
      <c r="H41" s="76">
        <v>45191</v>
      </c>
      <c r="I41" s="4" t="s">
        <v>16</v>
      </c>
    </row>
    <row r="42" spans="1:9" s="6" customFormat="1" ht="25.5" customHeight="1" x14ac:dyDescent="0.25">
      <c r="A42" s="11">
        <v>40</v>
      </c>
      <c r="B42" s="3" t="s">
        <v>190</v>
      </c>
      <c r="C42" s="3" t="s">
        <v>191</v>
      </c>
      <c r="D42" s="15" t="s">
        <v>29</v>
      </c>
      <c r="E42" s="12">
        <v>1420.37</v>
      </c>
      <c r="F42" s="13">
        <v>336</v>
      </c>
      <c r="G42" s="11">
        <v>5</v>
      </c>
      <c r="H42" s="76">
        <v>45289</v>
      </c>
      <c r="I42" s="4" t="s">
        <v>23</v>
      </c>
    </row>
    <row r="43" spans="1:9" s="6" customFormat="1" ht="25.5" customHeight="1" x14ac:dyDescent="0.25">
      <c r="A43" s="11">
        <v>41</v>
      </c>
      <c r="B43" s="3" t="s">
        <v>171</v>
      </c>
      <c r="C43" s="3" t="s">
        <v>172</v>
      </c>
      <c r="D43" s="15" t="s">
        <v>24</v>
      </c>
      <c r="E43" s="12">
        <v>1314</v>
      </c>
      <c r="F43" s="13">
        <v>260</v>
      </c>
      <c r="G43" s="11">
        <v>4</v>
      </c>
      <c r="H43" s="76">
        <v>45268</v>
      </c>
      <c r="I43" s="4" t="s">
        <v>19</v>
      </c>
    </row>
    <row r="44" spans="1:9" s="6" customFormat="1" ht="25.5" customHeight="1" x14ac:dyDescent="0.25">
      <c r="A44" s="11">
        <v>42</v>
      </c>
      <c r="B44" s="3" t="s">
        <v>205</v>
      </c>
      <c r="C44" s="3" t="s">
        <v>206</v>
      </c>
      <c r="D44" s="15" t="s">
        <v>29</v>
      </c>
      <c r="E44" s="12">
        <v>1071.5</v>
      </c>
      <c r="F44" s="13">
        <v>255</v>
      </c>
      <c r="G44" s="11">
        <v>5</v>
      </c>
      <c r="H44" s="76">
        <v>45282</v>
      </c>
      <c r="I44" s="4" t="s">
        <v>16</v>
      </c>
    </row>
    <row r="45" spans="1:9" s="6" customFormat="1" ht="25.5" customHeight="1" x14ac:dyDescent="0.25">
      <c r="A45" s="11">
        <v>43</v>
      </c>
      <c r="B45" s="3" t="s">
        <v>178</v>
      </c>
      <c r="C45" s="3" t="s">
        <v>179</v>
      </c>
      <c r="D45" s="15" t="s">
        <v>180</v>
      </c>
      <c r="E45" s="12">
        <v>409</v>
      </c>
      <c r="F45" s="13">
        <v>77</v>
      </c>
      <c r="G45" s="11">
        <v>1</v>
      </c>
      <c r="H45" s="76">
        <v>45275</v>
      </c>
      <c r="I45" s="4" t="s">
        <v>30</v>
      </c>
    </row>
    <row r="46" spans="1:9" s="6" customFormat="1" ht="25.5" customHeight="1" x14ac:dyDescent="0.25">
      <c r="A46" s="11">
        <v>44</v>
      </c>
      <c r="B46" s="3" t="s">
        <v>188</v>
      </c>
      <c r="C46" s="3" t="s">
        <v>187</v>
      </c>
      <c r="D46" s="15" t="s">
        <v>189</v>
      </c>
      <c r="E46" s="12">
        <v>340.1</v>
      </c>
      <c r="F46" s="13">
        <v>71</v>
      </c>
      <c r="G46" s="11">
        <v>3</v>
      </c>
      <c r="H46" s="76">
        <v>45275</v>
      </c>
      <c r="I46" s="4" t="s">
        <v>184</v>
      </c>
    </row>
    <row r="47" spans="1:9" s="6" customFormat="1" ht="25.5" customHeight="1" x14ac:dyDescent="0.25">
      <c r="A47" s="11">
        <v>45</v>
      </c>
      <c r="B47" s="3" t="s">
        <v>160</v>
      </c>
      <c r="C47" s="3" t="s">
        <v>160</v>
      </c>
      <c r="D47" s="15" t="s">
        <v>161</v>
      </c>
      <c r="E47" s="12">
        <v>324.3</v>
      </c>
      <c r="F47" s="13">
        <v>44</v>
      </c>
      <c r="G47" s="11">
        <v>1</v>
      </c>
      <c r="H47" s="76">
        <v>45261</v>
      </c>
      <c r="I47" s="4" t="s">
        <v>25</v>
      </c>
    </row>
    <row r="48" spans="1:9" s="6" customFormat="1" ht="25.5" customHeight="1" x14ac:dyDescent="0.25">
      <c r="A48" s="11">
        <v>46</v>
      </c>
      <c r="B48" s="3" t="s">
        <v>262</v>
      </c>
      <c r="C48" s="3" t="s">
        <v>263</v>
      </c>
      <c r="D48" s="15" t="s">
        <v>159</v>
      </c>
      <c r="E48" s="12">
        <v>324.3</v>
      </c>
      <c r="F48" s="13">
        <v>44</v>
      </c>
      <c r="G48" s="11">
        <v>1</v>
      </c>
      <c r="H48" s="76">
        <v>45268</v>
      </c>
      <c r="I48" s="4" t="s">
        <v>25</v>
      </c>
    </row>
    <row r="49" spans="1:9" s="6" customFormat="1" ht="25.5" customHeight="1" x14ac:dyDescent="0.25">
      <c r="A49" s="11">
        <v>47</v>
      </c>
      <c r="B49" s="3" t="s">
        <v>183</v>
      </c>
      <c r="C49" s="3" t="s">
        <v>183</v>
      </c>
      <c r="D49" s="15" t="s">
        <v>185</v>
      </c>
      <c r="E49" s="12">
        <v>309</v>
      </c>
      <c r="F49" s="13">
        <v>52</v>
      </c>
      <c r="G49" s="11">
        <v>1</v>
      </c>
      <c r="H49" s="76">
        <v>45268</v>
      </c>
      <c r="I49" s="4" t="s">
        <v>184</v>
      </c>
    </row>
    <row r="50" spans="1:9" s="6" customFormat="1" ht="25.5" customHeight="1" x14ac:dyDescent="0.25">
      <c r="A50" s="11">
        <v>48</v>
      </c>
      <c r="B50" s="3" t="s">
        <v>34</v>
      </c>
      <c r="C50" s="3" t="s">
        <v>35</v>
      </c>
      <c r="D50" s="15" t="s">
        <v>33</v>
      </c>
      <c r="E50" s="12">
        <v>308.93</v>
      </c>
      <c r="F50" s="13">
        <v>93</v>
      </c>
      <c r="G50" s="11">
        <v>2</v>
      </c>
      <c r="H50" s="76">
        <v>44855</v>
      </c>
      <c r="I50" s="82" t="s">
        <v>14</v>
      </c>
    </row>
    <row r="51" spans="1:9" s="6" customFormat="1" ht="25.5" customHeight="1" x14ac:dyDescent="0.25">
      <c r="A51" s="11">
        <v>49</v>
      </c>
      <c r="B51" s="3" t="s">
        <v>244</v>
      </c>
      <c r="C51" s="3" t="s">
        <v>245</v>
      </c>
      <c r="D51" s="15" t="s">
        <v>8</v>
      </c>
      <c r="E51" s="12">
        <v>278.3</v>
      </c>
      <c r="F51" s="13">
        <v>112</v>
      </c>
      <c r="G51" s="11">
        <v>1</v>
      </c>
      <c r="H51" s="76">
        <v>44617</v>
      </c>
      <c r="I51" s="4" t="s">
        <v>13</v>
      </c>
    </row>
    <row r="52" spans="1:9" s="6" customFormat="1" ht="25.5" customHeight="1" x14ac:dyDescent="0.25">
      <c r="A52" s="11">
        <v>50</v>
      </c>
      <c r="B52" s="3" t="s">
        <v>27</v>
      </c>
      <c r="C52" s="3" t="s">
        <v>28</v>
      </c>
      <c r="D52" s="15" t="s">
        <v>18</v>
      </c>
      <c r="E52" s="12">
        <v>250.5</v>
      </c>
      <c r="F52" s="13">
        <v>83</v>
      </c>
      <c r="G52" s="11">
        <v>1</v>
      </c>
      <c r="H52" s="76">
        <v>44602</v>
      </c>
      <c r="I52" s="4" t="s">
        <v>23</v>
      </c>
    </row>
    <row r="53" spans="1:9" s="6" customFormat="1" ht="25.5" customHeight="1" x14ac:dyDescent="0.25">
      <c r="A53" s="11">
        <v>51</v>
      </c>
      <c r="B53" s="3" t="s">
        <v>141</v>
      </c>
      <c r="C53" s="3" t="s">
        <v>142</v>
      </c>
      <c r="D53" s="15" t="s">
        <v>21</v>
      </c>
      <c r="E53" s="12">
        <v>234.35</v>
      </c>
      <c r="F53" s="13">
        <v>43</v>
      </c>
      <c r="G53" s="11">
        <v>1</v>
      </c>
      <c r="H53" s="76">
        <v>45240</v>
      </c>
      <c r="I53" s="4" t="s">
        <v>14</v>
      </c>
    </row>
    <row r="54" spans="1:9" s="6" customFormat="1" ht="25.5" customHeight="1" x14ac:dyDescent="0.25">
      <c r="A54" s="11">
        <v>52</v>
      </c>
      <c r="B54" s="3" t="s">
        <v>173</v>
      </c>
      <c r="C54" s="3" t="s">
        <v>174</v>
      </c>
      <c r="D54" s="15" t="s">
        <v>8</v>
      </c>
      <c r="E54" s="12">
        <v>232</v>
      </c>
      <c r="F54" s="13">
        <v>33</v>
      </c>
      <c r="G54" s="11">
        <v>3</v>
      </c>
      <c r="H54" s="76">
        <v>45275</v>
      </c>
      <c r="I54" s="4" t="s">
        <v>19</v>
      </c>
    </row>
    <row r="55" spans="1:9" s="6" customFormat="1" ht="25.5" customHeight="1" x14ac:dyDescent="0.25">
      <c r="A55" s="11">
        <v>53</v>
      </c>
      <c r="B55" s="3" t="s">
        <v>134</v>
      </c>
      <c r="C55" s="3" t="s">
        <v>134</v>
      </c>
      <c r="D55" s="15" t="s">
        <v>12</v>
      </c>
      <c r="E55" s="12">
        <v>226</v>
      </c>
      <c r="F55" s="13">
        <v>42</v>
      </c>
      <c r="G55" s="11">
        <v>1</v>
      </c>
      <c r="H55" s="76">
        <v>45205</v>
      </c>
      <c r="I55" s="4" t="s">
        <v>124</v>
      </c>
    </row>
    <row r="56" spans="1:9" s="6" customFormat="1" ht="25.5" customHeight="1" x14ac:dyDescent="0.25">
      <c r="A56" s="11">
        <v>54</v>
      </c>
      <c r="B56" s="3" t="s">
        <v>130</v>
      </c>
      <c r="C56" s="3" t="s">
        <v>131</v>
      </c>
      <c r="D56" s="15" t="s">
        <v>50</v>
      </c>
      <c r="E56" s="12">
        <v>201</v>
      </c>
      <c r="F56" s="13">
        <v>47</v>
      </c>
      <c r="G56" s="11">
        <v>1</v>
      </c>
      <c r="H56" s="76" t="s">
        <v>132</v>
      </c>
      <c r="I56" s="4" t="s">
        <v>119</v>
      </c>
    </row>
    <row r="57" spans="1:9" s="6" customFormat="1" ht="25.5" customHeight="1" x14ac:dyDescent="0.25">
      <c r="A57" s="11">
        <v>55</v>
      </c>
      <c r="B57" s="3" t="s">
        <v>175</v>
      </c>
      <c r="C57" s="3" t="s">
        <v>176</v>
      </c>
      <c r="D57" s="15" t="s">
        <v>177</v>
      </c>
      <c r="E57" s="12">
        <v>190</v>
      </c>
      <c r="F57" s="13">
        <v>35</v>
      </c>
      <c r="G57" s="11">
        <v>2</v>
      </c>
      <c r="H57" s="76">
        <v>45282</v>
      </c>
      <c r="I57" s="4" t="s">
        <v>30</v>
      </c>
    </row>
    <row r="58" spans="1:9" s="6" customFormat="1" ht="25.5" customHeight="1" x14ac:dyDescent="0.25">
      <c r="A58" s="11">
        <v>56</v>
      </c>
      <c r="B58" s="3" t="s">
        <v>120</v>
      </c>
      <c r="C58" s="3" t="s">
        <v>120</v>
      </c>
      <c r="D58" s="15" t="s">
        <v>121</v>
      </c>
      <c r="E58" s="12">
        <v>168</v>
      </c>
      <c r="F58" s="13">
        <v>56</v>
      </c>
      <c r="G58" s="11">
        <v>1</v>
      </c>
      <c r="H58" s="61">
        <v>45121</v>
      </c>
      <c r="I58" s="4" t="s">
        <v>14</v>
      </c>
    </row>
    <row r="59" spans="1:9" s="6" customFormat="1" ht="25.5" customHeight="1" x14ac:dyDescent="0.25">
      <c r="A59" s="11">
        <v>57</v>
      </c>
      <c r="B59" s="3" t="s">
        <v>31</v>
      </c>
      <c r="C59" s="3" t="s">
        <v>31</v>
      </c>
      <c r="D59" s="15" t="s">
        <v>10</v>
      </c>
      <c r="E59" s="12">
        <v>144</v>
      </c>
      <c r="F59" s="13">
        <v>48</v>
      </c>
      <c r="G59" s="11">
        <v>1</v>
      </c>
      <c r="H59" s="76">
        <v>44659</v>
      </c>
      <c r="I59" s="4" t="s">
        <v>14</v>
      </c>
    </row>
    <row r="60" spans="1:9" s="6" customFormat="1" ht="25.5" customHeight="1" x14ac:dyDescent="0.25">
      <c r="A60" s="11">
        <v>58</v>
      </c>
      <c r="B60" s="3" t="s">
        <v>129</v>
      </c>
      <c r="C60" s="3" t="s">
        <v>129</v>
      </c>
      <c r="D60" s="15" t="s">
        <v>10</v>
      </c>
      <c r="E60" s="12">
        <v>90</v>
      </c>
      <c r="F60" s="13">
        <v>20</v>
      </c>
      <c r="G60" s="11">
        <v>1</v>
      </c>
      <c r="H60" s="76">
        <v>45205</v>
      </c>
      <c r="I60" s="4" t="s">
        <v>14</v>
      </c>
    </row>
    <row r="61" spans="1:9" s="6" customFormat="1" ht="25.5" customHeight="1" x14ac:dyDescent="0.25">
      <c r="A61" s="11">
        <v>59</v>
      </c>
      <c r="B61" s="3" t="s">
        <v>125</v>
      </c>
      <c r="C61" s="3" t="s">
        <v>126</v>
      </c>
      <c r="D61" s="15" t="s">
        <v>118</v>
      </c>
      <c r="E61" s="12">
        <v>60.5</v>
      </c>
      <c r="F61" s="13">
        <v>12</v>
      </c>
      <c r="G61" s="11">
        <v>1</v>
      </c>
      <c r="H61" s="76">
        <v>45191</v>
      </c>
      <c r="I61" s="4" t="s">
        <v>23</v>
      </c>
    </row>
    <row r="62" spans="1:9" s="6" customFormat="1" ht="25.5" customHeight="1" x14ac:dyDescent="0.25">
      <c r="A62" s="11">
        <v>60</v>
      </c>
      <c r="B62" s="3" t="s">
        <v>122</v>
      </c>
      <c r="C62" s="3" t="s">
        <v>123</v>
      </c>
      <c r="D62" s="15" t="s">
        <v>20</v>
      </c>
      <c r="E62" s="12">
        <v>50.5</v>
      </c>
      <c r="F62" s="13">
        <v>9</v>
      </c>
      <c r="G62" s="13">
        <v>1</v>
      </c>
      <c r="H62" s="61">
        <v>45128</v>
      </c>
      <c r="I62" s="4" t="s">
        <v>11</v>
      </c>
    </row>
    <row r="63" spans="1:9" s="6" customFormat="1" ht="25.5" customHeight="1" x14ac:dyDescent="0.25">
      <c r="A63" s="11">
        <v>61</v>
      </c>
      <c r="B63" s="3" t="s">
        <v>249</v>
      </c>
      <c r="C63" s="3" t="s">
        <v>250</v>
      </c>
      <c r="D63" s="15" t="s">
        <v>24</v>
      </c>
      <c r="E63" s="12">
        <v>40</v>
      </c>
      <c r="F63" s="13">
        <v>8</v>
      </c>
      <c r="G63" s="11">
        <v>1</v>
      </c>
      <c r="H63" s="76">
        <v>44655</v>
      </c>
      <c r="I63" s="4" t="s">
        <v>16</v>
      </c>
    </row>
    <row r="64" spans="1:9" s="6" customFormat="1" ht="25.5" customHeight="1" x14ac:dyDescent="0.25">
      <c r="A64" s="11">
        <v>62</v>
      </c>
      <c r="B64" s="83" t="s">
        <v>169</v>
      </c>
      <c r="C64" s="83" t="s">
        <v>170</v>
      </c>
      <c r="D64" s="84" t="s">
        <v>29</v>
      </c>
      <c r="E64" s="16">
        <v>27</v>
      </c>
      <c r="F64" s="17">
        <v>7</v>
      </c>
      <c r="G64" s="85">
        <v>1</v>
      </c>
      <c r="H64" s="86">
        <v>45261</v>
      </c>
      <c r="I64" s="77" t="s">
        <v>51</v>
      </c>
    </row>
    <row r="65" spans="1:9" s="6" customFormat="1" ht="25.5" customHeight="1" x14ac:dyDescent="0.25">
      <c r="A65" s="11">
        <v>63</v>
      </c>
      <c r="B65" s="3" t="s">
        <v>238</v>
      </c>
      <c r="C65" s="3" t="s">
        <v>225</v>
      </c>
      <c r="D65" s="15" t="s">
        <v>29</v>
      </c>
      <c r="E65" s="16">
        <v>20.5</v>
      </c>
      <c r="F65" s="17">
        <v>4</v>
      </c>
      <c r="G65" s="11">
        <v>2</v>
      </c>
      <c r="H65" s="76">
        <v>45317</v>
      </c>
      <c r="I65" s="4" t="s">
        <v>241</v>
      </c>
    </row>
    <row r="66" spans="1:9" s="6" customFormat="1" ht="25.5" customHeight="1" thickBot="1" x14ac:dyDescent="0.3">
      <c r="A66" s="19"/>
      <c r="B66" s="18"/>
      <c r="C66" s="18"/>
      <c r="D66" s="52"/>
      <c r="E66" s="16"/>
      <c r="F66" s="17"/>
      <c r="G66" s="19"/>
      <c r="H66" s="67"/>
      <c r="I66" s="20"/>
    </row>
    <row r="67" spans="1:9" s="6" customFormat="1" ht="25.5" customHeight="1" thickBot="1" x14ac:dyDescent="0.3">
      <c r="A67" s="62"/>
      <c r="B67" s="22"/>
      <c r="C67" s="22"/>
      <c r="D67" s="63"/>
      <c r="E67" s="69">
        <f>SUBTOTAL(109,Table44678910121314[Pajamos 
])</f>
        <v>3298732.5157317067</v>
      </c>
      <c r="F67" s="68">
        <f>SUBTOTAL(109,Table44678910121314[Žiūrovų skaičius])</f>
        <v>496313</v>
      </c>
      <c r="G67" s="62"/>
      <c r="H67" s="66"/>
      <c r="I67" s="20"/>
    </row>
    <row r="68" spans="1:9" s="6" customFormat="1" ht="25.5" customHeight="1" x14ac:dyDescent="0.25">
      <c r="A68" s="62"/>
      <c r="B68" s="22"/>
      <c r="C68" s="22"/>
      <c r="D68" s="63"/>
      <c r="E68" s="64"/>
      <c r="F68" s="65"/>
      <c r="G68" s="62"/>
      <c r="H68" s="66"/>
      <c r="I68" s="20"/>
    </row>
    <row r="69" spans="1:9" s="6" customFormat="1" ht="25.5" hidden="1" customHeight="1" x14ac:dyDescent="0.25">
      <c r="A69" s="62"/>
      <c r="B69" s="22"/>
      <c r="C69" s="22"/>
      <c r="D69" s="63"/>
      <c r="E69" s="6" t="s">
        <v>208</v>
      </c>
      <c r="F69" s="65"/>
      <c r="G69" s="62"/>
      <c r="H69" s="66"/>
      <c r="I69" s="20"/>
    </row>
    <row r="70" spans="1:9" s="6" customFormat="1" ht="25.5" hidden="1" customHeight="1" x14ac:dyDescent="0.25">
      <c r="A70" s="19"/>
      <c r="B70" s="18"/>
      <c r="C70" s="18"/>
      <c r="D70" s="20"/>
      <c r="E70" s="56"/>
      <c r="F70" s="57"/>
      <c r="G70" s="19"/>
      <c r="H70" s="55"/>
      <c r="I70" s="20"/>
    </row>
    <row r="71" spans="1:9" s="6" customFormat="1" ht="25.5" hidden="1" customHeight="1" x14ac:dyDescent="0.25">
      <c r="B71" s="7"/>
      <c r="C71" s="7"/>
      <c r="D71" s="14"/>
      <c r="E71" s="8"/>
      <c r="F71" s="9"/>
      <c r="H71" s="58"/>
      <c r="I71" s="7"/>
    </row>
    <row r="72" spans="1:9" s="6" customFormat="1" ht="25.5" hidden="1" customHeight="1" x14ac:dyDescent="0.25">
      <c r="B72" s="7"/>
      <c r="C72" s="7"/>
      <c r="D72" s="14"/>
      <c r="E72" s="8"/>
      <c r="F72" s="9"/>
      <c r="H72" s="58"/>
      <c r="I72" s="7"/>
    </row>
    <row r="73" spans="1:9" s="6" customFormat="1" ht="25.5" hidden="1" customHeight="1" x14ac:dyDescent="0.25">
      <c r="B73" s="7"/>
      <c r="C73" s="7"/>
      <c r="D73" s="14"/>
      <c r="E73" s="8"/>
      <c r="F73" s="9"/>
      <c r="H73" s="58"/>
      <c r="I73" s="7"/>
    </row>
    <row r="74" spans="1:9" s="6" customFormat="1" ht="25.5" hidden="1" customHeight="1" x14ac:dyDescent="0.25">
      <c r="B74" s="7"/>
      <c r="C74" s="7"/>
      <c r="D74" s="14"/>
      <c r="E74" s="8"/>
      <c r="F74" s="9"/>
      <c r="H74" s="58"/>
      <c r="I74" s="7"/>
    </row>
    <row r="75" spans="1:9" s="6" customFormat="1" ht="25.5" hidden="1" customHeight="1" x14ac:dyDescent="0.25">
      <c r="B75" s="7"/>
      <c r="C75" s="7"/>
      <c r="D75" s="14"/>
      <c r="E75" s="8"/>
      <c r="F75" s="9"/>
      <c r="H75" s="58"/>
      <c r="I75" s="7"/>
    </row>
    <row r="76" spans="1:9" s="6" customFormat="1" ht="25.5" hidden="1" customHeight="1" x14ac:dyDescent="0.25">
      <c r="B76" s="7"/>
      <c r="C76" s="7"/>
      <c r="D76" s="14"/>
      <c r="E76" s="8"/>
      <c r="F76" s="9"/>
      <c r="H76" s="58"/>
      <c r="I76" s="7"/>
    </row>
    <row r="77" spans="1:9" s="6" customFormat="1" ht="25.5" hidden="1" customHeight="1" x14ac:dyDescent="0.25">
      <c r="B77" s="7"/>
      <c r="C77" s="7"/>
      <c r="D77" s="14"/>
      <c r="E77" s="8"/>
      <c r="F77" s="9"/>
      <c r="H77" s="58"/>
      <c r="I77" s="7"/>
    </row>
    <row r="78" spans="1:9" s="6" customFormat="1" ht="25.5" hidden="1" customHeight="1" x14ac:dyDescent="0.25">
      <c r="B78" s="7"/>
      <c r="C78" s="7"/>
      <c r="D78" s="14"/>
      <c r="E78" s="8"/>
      <c r="F78" s="9"/>
      <c r="H78" s="58"/>
      <c r="I78" s="7"/>
    </row>
    <row r="79" spans="1:9" s="6" customFormat="1" ht="25.5" hidden="1" customHeight="1" x14ac:dyDescent="0.25">
      <c r="B79" s="7"/>
      <c r="C79" s="7"/>
      <c r="D79" s="14"/>
      <c r="E79" s="8"/>
      <c r="F79" s="9"/>
      <c r="H79" s="58"/>
      <c r="I79" s="7"/>
    </row>
    <row r="80" spans="1:9" s="6" customFormat="1" ht="25.5" hidden="1" customHeight="1" x14ac:dyDescent="0.25">
      <c r="B80" s="7"/>
      <c r="C80" s="7"/>
      <c r="D80" s="14"/>
      <c r="E80" s="8"/>
      <c r="F80" s="9"/>
      <c r="H80" s="58"/>
      <c r="I80" s="7"/>
    </row>
    <row r="81" spans="2:9" s="6" customFormat="1" ht="25.5" hidden="1" customHeight="1" x14ac:dyDescent="0.25">
      <c r="B81" s="7"/>
      <c r="C81" s="7"/>
      <c r="D81" s="14"/>
      <c r="E81" s="8"/>
      <c r="F81" s="9"/>
      <c r="H81" s="58"/>
      <c r="I81" s="7"/>
    </row>
    <row r="82" spans="2:9" s="6" customFormat="1" ht="25.5" hidden="1" customHeight="1" x14ac:dyDescent="0.25">
      <c r="B82" s="7"/>
      <c r="C82" s="7"/>
      <c r="D82" s="14"/>
      <c r="E82" s="8"/>
      <c r="F82" s="9"/>
      <c r="H82" s="58"/>
      <c r="I82" s="7"/>
    </row>
    <row r="83" spans="2:9" s="6" customFormat="1" ht="25.5" hidden="1" customHeight="1" x14ac:dyDescent="0.25">
      <c r="B83" s="7"/>
      <c r="C83" s="7"/>
      <c r="D83" s="14"/>
      <c r="E83" s="8"/>
      <c r="F83" s="9"/>
      <c r="H83" s="58"/>
      <c r="I83" s="7"/>
    </row>
    <row r="84" spans="2:9" s="6" customFormat="1" ht="25.5" hidden="1" customHeight="1" x14ac:dyDescent="0.25">
      <c r="B84" s="7"/>
      <c r="C84" s="7"/>
      <c r="D84" s="14"/>
      <c r="E84" s="8"/>
      <c r="F84" s="9"/>
      <c r="H84" s="58"/>
      <c r="I84" s="7"/>
    </row>
    <row r="85" spans="2:9" s="6" customFormat="1" ht="25.5" hidden="1" customHeight="1" x14ac:dyDescent="0.25">
      <c r="B85" s="7"/>
      <c r="C85" s="7"/>
      <c r="D85" s="14"/>
      <c r="E85" s="8"/>
      <c r="F85" s="9"/>
      <c r="H85" s="58"/>
      <c r="I85" s="7"/>
    </row>
    <row r="86" spans="2:9" s="6" customFormat="1" ht="25.5" hidden="1" customHeight="1" x14ac:dyDescent="0.25">
      <c r="B86" s="7"/>
      <c r="C86" s="7"/>
      <c r="D86" s="14"/>
      <c r="E86" s="8"/>
      <c r="F86" s="9"/>
      <c r="H86" s="58"/>
      <c r="I86" s="7"/>
    </row>
    <row r="87" spans="2:9" s="6" customFormat="1" ht="25.5" hidden="1" customHeight="1" x14ac:dyDescent="0.25">
      <c r="B87" s="7"/>
      <c r="C87" s="7"/>
      <c r="D87" s="14"/>
      <c r="E87" s="8"/>
      <c r="F87" s="9"/>
      <c r="H87" s="58"/>
      <c r="I87" s="7"/>
    </row>
    <row r="88" spans="2:9" s="6" customFormat="1" ht="25.5" hidden="1" customHeight="1" x14ac:dyDescent="0.25">
      <c r="B88" s="7"/>
      <c r="C88" s="7"/>
      <c r="D88" s="14"/>
      <c r="E88" s="8"/>
      <c r="F88" s="9"/>
      <c r="H88" s="58"/>
      <c r="I88" s="7"/>
    </row>
    <row r="89" spans="2:9" s="6" customFormat="1" ht="25.5" hidden="1" customHeight="1" x14ac:dyDescent="0.25">
      <c r="B89" s="7"/>
      <c r="C89" s="7"/>
      <c r="D89" s="14"/>
      <c r="E89" s="8"/>
      <c r="F89" s="9"/>
      <c r="H89" s="58"/>
      <c r="I89" s="7"/>
    </row>
    <row r="90" spans="2:9" s="6" customFormat="1" ht="25.5" hidden="1" customHeight="1" x14ac:dyDescent="0.25">
      <c r="B90" s="7"/>
      <c r="C90" s="7"/>
      <c r="D90" s="14"/>
      <c r="E90" s="8"/>
      <c r="F90" s="9"/>
      <c r="H90" s="58"/>
      <c r="I90" s="7"/>
    </row>
    <row r="91" spans="2:9" s="6" customFormat="1" ht="25.5" hidden="1" customHeight="1" x14ac:dyDescent="0.25">
      <c r="B91" s="7"/>
      <c r="C91" s="7"/>
      <c r="D91" s="14"/>
      <c r="E91" s="8"/>
      <c r="F91" s="9"/>
      <c r="H91" s="58"/>
      <c r="I91" s="7"/>
    </row>
    <row r="92" spans="2:9" s="6" customFormat="1" ht="25.5" hidden="1" customHeight="1" x14ac:dyDescent="0.25">
      <c r="B92" s="7"/>
      <c r="C92" s="7"/>
      <c r="D92" s="14"/>
      <c r="E92" s="8"/>
      <c r="F92" s="9"/>
      <c r="H92" s="58"/>
      <c r="I92" s="7"/>
    </row>
    <row r="93" spans="2:9" s="6" customFormat="1" ht="25.5" hidden="1" customHeight="1" x14ac:dyDescent="0.25">
      <c r="B93" s="7"/>
      <c r="C93" s="7"/>
      <c r="D93" s="14"/>
      <c r="E93" s="8"/>
      <c r="F93" s="9"/>
      <c r="H93" s="58"/>
      <c r="I93" s="7"/>
    </row>
    <row r="94" spans="2:9" s="6" customFormat="1" ht="25.5" hidden="1" customHeight="1" x14ac:dyDescent="0.25">
      <c r="B94" s="7"/>
      <c r="C94" s="7"/>
      <c r="D94" s="14"/>
      <c r="E94" s="8"/>
      <c r="F94" s="9"/>
      <c r="H94" s="58"/>
      <c r="I94" s="7"/>
    </row>
    <row r="95" spans="2:9" s="6" customFormat="1" ht="25.5" hidden="1" customHeight="1" x14ac:dyDescent="0.25">
      <c r="B95" s="7"/>
      <c r="C95" s="7"/>
      <c r="D95" s="14"/>
      <c r="E95" s="8"/>
      <c r="F95" s="9"/>
      <c r="H95" s="58"/>
      <c r="I95" s="7"/>
    </row>
    <row r="96" spans="2:9" s="6" customFormat="1" ht="25.5" hidden="1" customHeight="1" x14ac:dyDescent="0.25">
      <c r="B96" s="7"/>
      <c r="C96" s="7"/>
      <c r="D96" s="14"/>
      <c r="E96" s="8"/>
      <c r="F96" s="9"/>
      <c r="H96" s="58"/>
      <c r="I96" s="7"/>
    </row>
    <row r="97" spans="2:9" s="6" customFormat="1" ht="25.5" hidden="1" customHeight="1" x14ac:dyDescent="0.25">
      <c r="B97" s="7"/>
      <c r="C97" s="7"/>
      <c r="D97" s="14"/>
      <c r="E97" s="8"/>
      <c r="F97" s="9"/>
      <c r="H97" s="58"/>
      <c r="I97" s="7"/>
    </row>
    <row r="98" spans="2:9" s="6" customFormat="1" ht="25.5" hidden="1" customHeight="1" x14ac:dyDescent="0.25">
      <c r="B98" s="7"/>
      <c r="C98" s="7"/>
      <c r="D98" s="14"/>
      <c r="E98" s="8"/>
      <c r="F98" s="9"/>
      <c r="H98" s="58"/>
      <c r="I98" s="7"/>
    </row>
    <row r="99" spans="2:9" s="6" customFormat="1" ht="25.5" hidden="1" customHeight="1" x14ac:dyDescent="0.25">
      <c r="B99" s="7"/>
      <c r="C99" s="7"/>
      <c r="D99" s="14"/>
      <c r="E99" s="8"/>
      <c r="F99" s="9"/>
      <c r="H99" s="58"/>
      <c r="I99" s="7"/>
    </row>
    <row r="100" spans="2:9" s="6" customFormat="1" ht="25.5" hidden="1" customHeight="1" x14ac:dyDescent="0.25">
      <c r="B100" s="7"/>
      <c r="C100" s="7"/>
      <c r="D100" s="14"/>
      <c r="E100" s="8"/>
      <c r="F100" s="9"/>
      <c r="H100" s="58"/>
      <c r="I100" s="7"/>
    </row>
    <row r="101" spans="2:9" s="6" customFormat="1" ht="25.5" hidden="1" customHeight="1" x14ac:dyDescent="0.25">
      <c r="B101" s="7"/>
      <c r="C101" s="7"/>
      <c r="D101" s="14"/>
      <c r="E101" s="8"/>
      <c r="F101" s="9"/>
      <c r="H101" s="58"/>
      <c r="I101" s="7"/>
    </row>
    <row r="102" spans="2:9" s="6" customFormat="1" ht="25.5" hidden="1" customHeight="1" x14ac:dyDescent="0.25">
      <c r="B102" s="7"/>
      <c r="C102" s="7"/>
      <c r="D102" s="14"/>
      <c r="E102" s="8"/>
      <c r="F102" s="9"/>
      <c r="H102" s="58"/>
      <c r="I102" s="7"/>
    </row>
    <row r="103" spans="2:9" s="6" customFormat="1" ht="25.5" hidden="1" customHeight="1" x14ac:dyDescent="0.25">
      <c r="B103" s="7"/>
      <c r="C103" s="7"/>
      <c r="D103" s="14"/>
      <c r="E103" s="8"/>
      <c r="F103" s="9"/>
      <c r="H103" s="58"/>
      <c r="I103" s="7"/>
    </row>
    <row r="104" spans="2:9" s="6" customFormat="1" ht="25.5" hidden="1" customHeight="1" x14ac:dyDescent="0.25">
      <c r="B104" s="7"/>
      <c r="C104" s="7"/>
      <c r="D104" s="14"/>
      <c r="E104" s="8"/>
      <c r="F104" s="9"/>
      <c r="H104" s="58"/>
      <c r="I104" s="7"/>
    </row>
    <row r="105" spans="2:9" s="6" customFormat="1" ht="25.5" hidden="1" customHeight="1" x14ac:dyDescent="0.25">
      <c r="B105" s="7"/>
      <c r="C105" s="7"/>
      <c r="D105" s="14"/>
      <c r="E105" s="8"/>
      <c r="F105" s="9"/>
      <c r="H105" s="58"/>
      <c r="I105" s="7"/>
    </row>
    <row r="106" spans="2:9" s="6" customFormat="1" ht="25.5" hidden="1" customHeight="1" x14ac:dyDescent="0.25">
      <c r="B106" s="7"/>
      <c r="C106" s="7"/>
      <c r="D106" s="14"/>
      <c r="E106" s="8"/>
      <c r="F106" s="9"/>
      <c r="H106" s="58"/>
      <c r="I106" s="7"/>
    </row>
    <row r="107" spans="2:9" s="6" customFormat="1" ht="25.5" hidden="1" customHeight="1" x14ac:dyDescent="0.25">
      <c r="B107" s="7"/>
      <c r="C107" s="7"/>
      <c r="D107" s="14"/>
      <c r="E107" s="8"/>
      <c r="F107" s="9"/>
      <c r="H107" s="58"/>
      <c r="I107" s="7"/>
    </row>
    <row r="108" spans="2:9" s="6" customFormat="1" ht="25.5" hidden="1" customHeight="1" x14ac:dyDescent="0.25">
      <c r="B108" s="7"/>
      <c r="C108" s="7"/>
      <c r="D108" s="14"/>
      <c r="E108" s="8"/>
      <c r="F108" s="9"/>
      <c r="H108" s="58"/>
      <c r="I108" s="7"/>
    </row>
    <row r="109" spans="2:9" s="6" customFormat="1" ht="25.5" hidden="1" customHeight="1" x14ac:dyDescent="0.25">
      <c r="B109" s="7"/>
      <c r="C109" s="7"/>
      <c r="D109" s="14"/>
      <c r="E109" s="8"/>
      <c r="F109" s="9"/>
      <c r="H109" s="58"/>
      <c r="I109" s="7"/>
    </row>
    <row r="110" spans="2:9" s="6" customFormat="1" ht="25.5" hidden="1" customHeight="1" x14ac:dyDescent="0.25">
      <c r="B110" s="7"/>
      <c r="C110" s="7"/>
      <c r="D110" s="14"/>
      <c r="E110" s="8"/>
      <c r="F110" s="9"/>
      <c r="H110" s="58"/>
      <c r="I110" s="7"/>
    </row>
    <row r="111" spans="2:9" s="6" customFormat="1" ht="25.5" hidden="1" customHeight="1" x14ac:dyDescent="0.25">
      <c r="B111" s="7"/>
      <c r="C111" s="7"/>
      <c r="D111" s="14"/>
      <c r="E111" s="8"/>
      <c r="F111" s="9"/>
      <c r="H111" s="58"/>
      <c r="I111" s="7"/>
    </row>
    <row r="112" spans="2:9" s="6" customFormat="1" ht="25.5" hidden="1" customHeight="1" x14ac:dyDescent="0.25">
      <c r="B112" s="7"/>
      <c r="C112" s="7"/>
      <c r="D112" s="14"/>
      <c r="E112" s="8"/>
      <c r="F112" s="9"/>
      <c r="H112" s="58"/>
      <c r="I112" s="7"/>
    </row>
    <row r="113" spans="2:9" s="6" customFormat="1" ht="25.5" hidden="1" customHeight="1" x14ac:dyDescent="0.25">
      <c r="B113" s="7"/>
      <c r="C113" s="7"/>
      <c r="D113" s="14"/>
      <c r="E113" s="8"/>
      <c r="F113" s="9"/>
      <c r="H113" s="58"/>
      <c r="I113" s="7"/>
    </row>
    <row r="114" spans="2:9" s="6" customFormat="1" ht="25.5" hidden="1" customHeight="1" x14ac:dyDescent="0.25">
      <c r="B114" s="7"/>
      <c r="C114" s="7"/>
      <c r="D114" s="14"/>
      <c r="E114" s="8"/>
      <c r="F114" s="9"/>
      <c r="H114" s="58"/>
      <c r="I114" s="7"/>
    </row>
    <row r="115" spans="2:9" s="6" customFormat="1" ht="25.5" hidden="1" customHeight="1" x14ac:dyDescent="0.25">
      <c r="B115" s="7"/>
      <c r="C115" s="7"/>
      <c r="D115" s="14"/>
      <c r="E115" s="8"/>
      <c r="F115" s="9"/>
      <c r="H115" s="58"/>
      <c r="I115" s="7"/>
    </row>
    <row r="116" spans="2:9" s="6" customFormat="1" ht="25.5" hidden="1" customHeight="1" x14ac:dyDescent="0.25">
      <c r="B116" s="7"/>
      <c r="C116" s="7"/>
      <c r="D116" s="14"/>
      <c r="E116" s="8"/>
      <c r="F116" s="9"/>
      <c r="H116" s="58"/>
      <c r="I116" s="7"/>
    </row>
    <row r="117" spans="2:9" s="6" customFormat="1" ht="25.5" hidden="1" customHeight="1" x14ac:dyDescent="0.25">
      <c r="B117" s="7"/>
      <c r="C117" s="7"/>
      <c r="D117" s="14"/>
      <c r="E117" s="8"/>
      <c r="F117" s="9"/>
      <c r="H117" s="58"/>
      <c r="I117" s="7"/>
    </row>
    <row r="118" spans="2:9" s="6" customFormat="1" ht="25.5" hidden="1" customHeight="1" x14ac:dyDescent="0.25">
      <c r="B118" s="7"/>
      <c r="C118" s="7"/>
      <c r="D118" s="14"/>
      <c r="E118" s="8"/>
      <c r="F118" s="9"/>
      <c r="H118" s="58"/>
      <c r="I118" s="7"/>
    </row>
  </sheetData>
  <mergeCells count="1">
    <mergeCell ref="A1:I1"/>
  </mergeCells>
  <phoneticPr fontId="7" type="noConversion"/>
  <conditionalFormatting sqref="B11:B19 B3:B8 B21:B22">
    <cfRule type="duplicateValues" dxfId="2" priority="53"/>
  </conditionalFormatting>
  <conditionalFormatting sqref="C22">
    <cfRule type="duplicateValues" dxfId="1" priority="2"/>
  </conditionalFormatting>
  <conditionalFormatting sqref="F12">
    <cfRule type="duplicateValues" dxfId="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1" ma:contentTypeDescription="Kurkite naują dokumentą." ma:contentTypeScope="" ma:versionID="23620de79f9f8a90b79a8e79e72deae7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bf50f9ed8e56cd0d5d39bf86259c8073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A27CEF-FB6D-4BF1-8872-25F049708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purl.org/dc/dcmitype/"/>
    <ds:schemaRef ds:uri="http://schemas.microsoft.com/office/2006/documentManagement/types"/>
    <ds:schemaRef ds:uri="http://purl.org/dc/elements/1.1/"/>
    <ds:schemaRef ds:uri="22dbaa52-5d5a-4806-ae0d-f920dab8f35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1621be2-09a8-4ecf-a4f6-2b817f971f1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Sausis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2023-11-15T06:12:15Z</cp:lastPrinted>
  <dcterms:created xsi:type="dcterms:W3CDTF">2015-06-05T18:17:20Z</dcterms:created>
  <dcterms:modified xsi:type="dcterms:W3CDTF">2024-02-18T15:14:18Z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